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ff8279425027e051/Dokumenter/Marathon Danmark/Kommuneserie Vest 2025/"/>
    </mc:Choice>
  </mc:AlternateContent>
  <xr:revisionPtr revIDLastSave="0" documentId="8_{60DB31C0-78C8-4CE4-B954-762102328A85}" xr6:coauthVersionLast="47" xr6:coauthVersionMax="47" xr10:uidLastSave="{00000000-0000-0000-0000-000000000000}"/>
  <bookViews>
    <workbookView xWindow="-108" yWindow="-108" windowWidth="23256" windowHeight="12576" activeTab="3" xr2:uid="{00000000-000D-0000-FFFF-FFFF00000000}"/>
  </bookViews>
  <sheets>
    <sheet name="Aabenraa" sheetId="2" r:id="rId1"/>
    <sheet name="Haderslev" sheetId="3" r:id="rId2"/>
    <sheet name="Kolding" sheetId="4" r:id="rId3"/>
    <sheet name="Samlet resulta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5" l="1"/>
  <c r="E89" i="5"/>
  <c r="E53" i="5"/>
  <c r="F53" i="5" s="1"/>
  <c r="E57" i="5"/>
  <c r="F57" i="5" s="1"/>
  <c r="E58" i="5"/>
  <c r="F58" i="5" s="1"/>
  <c r="E59" i="5"/>
  <c r="F59" i="5" s="1"/>
  <c r="E60" i="5"/>
  <c r="F60" i="5" s="1"/>
  <c r="E61" i="5"/>
  <c r="F61" i="5" s="1"/>
  <c r="E62" i="5"/>
  <c r="F62" i="5" s="1"/>
  <c r="E63" i="5"/>
  <c r="F63" i="5" s="1"/>
  <c r="E64" i="5"/>
  <c r="F64" i="5" s="1"/>
  <c r="E65" i="5"/>
  <c r="F65" i="5" s="1"/>
  <c r="E66" i="5"/>
  <c r="F66" i="5" s="1"/>
  <c r="E67" i="5"/>
  <c r="F67" i="5" s="1"/>
  <c r="E68" i="5"/>
  <c r="F68" i="5" s="1"/>
  <c r="E69" i="5"/>
  <c r="F69" i="5" s="1"/>
  <c r="E70" i="5"/>
  <c r="F70" i="5" s="1"/>
  <c r="E71" i="5"/>
  <c r="F71" i="5" s="1"/>
  <c r="E72" i="5"/>
  <c r="F72" i="5" s="1"/>
  <c r="E73" i="5"/>
  <c r="F73" i="5" s="1"/>
  <c r="E74" i="5"/>
  <c r="F74" i="5" s="1"/>
  <c r="E75" i="5"/>
  <c r="F75" i="5" s="1"/>
  <c r="E76" i="5"/>
  <c r="F76" i="5" s="1"/>
  <c r="E77" i="5"/>
  <c r="F77" i="5" s="1"/>
  <c r="E78" i="5"/>
  <c r="F78" i="5" s="1"/>
  <c r="E79" i="5"/>
  <c r="F79" i="5" s="1"/>
  <c r="E80" i="5"/>
  <c r="F80" i="5" s="1"/>
  <c r="E81" i="5"/>
  <c r="F81" i="5" s="1"/>
  <c r="E82" i="5"/>
  <c r="F82" i="5" s="1"/>
  <c r="E83" i="5"/>
  <c r="F83" i="5" s="1"/>
  <c r="E84" i="5"/>
  <c r="F84" i="5" s="1"/>
  <c r="E85" i="5"/>
  <c r="F85" i="5" s="1"/>
  <c r="E86" i="5"/>
  <c r="F86" i="5" s="1"/>
  <c r="E87" i="5"/>
  <c r="F87" i="5" s="1"/>
  <c r="E88" i="5"/>
  <c r="F88" i="5" s="1"/>
  <c r="E56" i="5"/>
  <c r="F56" i="5" s="1"/>
  <c r="E4" i="5"/>
  <c r="F4" i="5" s="1"/>
  <c r="E5" i="5"/>
  <c r="F5" i="5" s="1"/>
  <c r="E6" i="5"/>
  <c r="F6" i="5" s="1"/>
  <c r="E7" i="5"/>
  <c r="F7" i="5" s="1"/>
  <c r="E8" i="5"/>
  <c r="F8" i="5" s="1"/>
  <c r="E9" i="5"/>
  <c r="F9" i="5" s="1"/>
  <c r="E10" i="5"/>
  <c r="F10" i="5" s="1"/>
  <c r="E11" i="5"/>
  <c r="F11" i="5" s="1"/>
  <c r="E12" i="5"/>
  <c r="F12" i="5" s="1"/>
  <c r="E13" i="5"/>
  <c r="F13"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E28" i="5"/>
  <c r="F28" i="5" s="1"/>
  <c r="E29" i="5"/>
  <c r="F29" i="5" s="1"/>
  <c r="E30" i="5"/>
  <c r="F30" i="5" s="1"/>
  <c r="E31" i="5"/>
  <c r="F31" i="5" s="1"/>
  <c r="E32" i="5"/>
  <c r="F32" i="5" s="1"/>
  <c r="E33" i="5"/>
  <c r="F33" i="5" s="1"/>
  <c r="E34" i="5"/>
  <c r="F34" i="5" s="1"/>
  <c r="E35" i="5"/>
  <c r="F35" i="5" s="1"/>
  <c r="E36" i="5"/>
  <c r="F36" i="5" s="1"/>
  <c r="E37" i="5"/>
  <c r="F37" i="5" s="1"/>
  <c r="E38" i="5"/>
  <c r="F38" i="5" s="1"/>
  <c r="E39" i="5"/>
  <c r="F39" i="5" s="1"/>
  <c r="E40" i="5"/>
  <c r="F40" i="5" s="1"/>
  <c r="E41" i="5"/>
  <c r="F41" i="5" s="1"/>
  <c r="E42" i="5"/>
  <c r="F42" i="5" s="1"/>
  <c r="E43" i="5"/>
  <c r="F43" i="5" s="1"/>
  <c r="E44" i="5"/>
  <c r="F44" i="5" s="1"/>
  <c r="E45" i="5"/>
  <c r="F45" i="5" s="1"/>
  <c r="E46" i="5"/>
  <c r="F46" i="5" s="1"/>
  <c r="E47" i="5"/>
  <c r="F47" i="5" s="1"/>
  <c r="E48" i="5"/>
  <c r="F48" i="5" s="1"/>
  <c r="E49" i="5"/>
  <c r="F49" i="5" s="1"/>
  <c r="E50" i="5"/>
  <c r="F50" i="5" s="1"/>
  <c r="E51" i="5"/>
  <c r="F51" i="5" s="1"/>
  <c r="E52" i="5"/>
  <c r="F52" i="5" s="1"/>
  <c r="E3" i="5"/>
  <c r="F3" i="5" s="1"/>
</calcChain>
</file>

<file path=xl/sharedStrings.xml><?xml version="1.0" encoding="utf-8"?>
<sst xmlns="http://schemas.openxmlformats.org/spreadsheetml/2006/main" count="393" uniqueCount="127">
  <si>
    <t>Aabenraa</t>
  </si>
  <si>
    <t>Haderslev</t>
  </si>
  <si>
    <t>Kolding</t>
  </si>
  <si>
    <t>Marathon</t>
  </si>
  <si>
    <t>David Bredo</t>
  </si>
  <si>
    <t>Henrik Birkedal</t>
  </si>
  <si>
    <t>Ole Hansen</t>
  </si>
  <si>
    <t>Thomas Eul</t>
  </si>
  <si>
    <t>Maja Scheel</t>
  </si>
  <si>
    <t>Camilla Pedersen</t>
  </si>
  <si>
    <t>René Randrup Rasmussen</t>
  </si>
  <si>
    <t>Sune Hundebøll</t>
  </si>
  <si>
    <t>Mikael Lassen</t>
  </si>
  <si>
    <t>Anne-Marie Lyngbye Nilsson</t>
  </si>
  <si>
    <t>Jes Strate</t>
  </si>
  <si>
    <t>Dennis Rasmussen</t>
  </si>
  <si>
    <t>Mette Bruun-Nielsen</t>
  </si>
  <si>
    <t>Kenneth Enevoldsen</t>
  </si>
  <si>
    <t>Jørgen Jakobsen</t>
  </si>
  <si>
    <t>Jan Boll Jensen</t>
  </si>
  <si>
    <t>Kira Maibøll</t>
  </si>
  <si>
    <t>Olivia Maibøll</t>
  </si>
  <si>
    <t>Kenneth Badensø</t>
  </si>
  <si>
    <t>Flemming Schmidt</t>
  </si>
  <si>
    <t>Lars Rasmussen</t>
  </si>
  <si>
    <t>Katja Mortensen</t>
  </si>
  <si>
    <t>Bjarne Hartvig Jensen</t>
  </si>
  <si>
    <t>Per Falgren</t>
  </si>
  <si>
    <t>Tina Forsmann</t>
  </si>
  <si>
    <t>Ulla Due Lange</t>
  </si>
  <si>
    <t>Morten Brogaard Jakobsen</t>
  </si>
  <si>
    <t>Martin Utzon Terp</t>
  </si>
  <si>
    <t>Mette Olsen</t>
  </si>
  <si>
    <t>Peter Jakobsen</t>
  </si>
  <si>
    <t>Jes Ottosen</t>
  </si>
  <si>
    <t>Alex Nielsen</t>
  </si>
  <si>
    <t>Jens Poulsen</t>
  </si>
  <si>
    <t>Mogens Biehl Terkelsen </t>
  </si>
  <si>
    <t>Lars Sørensen</t>
  </si>
  <si>
    <t>Per Foss</t>
  </si>
  <si>
    <t>Claus Jeslund</t>
  </si>
  <si>
    <t>Lone Dyrholm</t>
  </si>
  <si>
    <t>Rikke Ruby</t>
  </si>
  <si>
    <t>Sten Hymøller</t>
  </si>
  <si>
    <t>Steen Christesen</t>
  </si>
  <si>
    <t>Lone Friis</t>
  </si>
  <si>
    <t>Ricky Andersen</t>
  </si>
  <si>
    <t>Eli Jacobi Nielsen</t>
  </si>
  <si>
    <t>Ester Jacobi Nielsen</t>
  </si>
  <si>
    <t>Thomas Ravn</t>
  </si>
  <si>
    <t>Kim Høxbro</t>
  </si>
  <si>
    <t>Alice Ravn</t>
  </si>
  <si>
    <t>Hans Lindhøj Nielsen</t>
  </si>
  <si>
    <t>Kenneth Bagger</t>
  </si>
  <si>
    <t>Kirsten Bonde</t>
  </si>
  <si>
    <t>Palle Nielsen</t>
  </si>
  <si>
    <t>Birgitte Storm</t>
  </si>
  <si>
    <t>Connie Kjølbye</t>
  </si>
  <si>
    <t>Stig Kuhlman</t>
  </si>
  <si>
    <t>Claus Sørensen</t>
  </si>
  <si>
    <t>Louise Vonsild</t>
  </si>
  <si>
    <t>Jonna Petersen</t>
  </si>
  <si>
    <t>Steen Dahl</t>
  </si>
  <si>
    <t>Ulrik Pihl</t>
  </si>
  <si>
    <t>Niels Rossen</t>
  </si>
  <si>
    <t>Jesper Steen Olsen</t>
  </si>
  <si>
    <t>Jan Pharao</t>
  </si>
  <si>
    <t>Anne Edith Jeppsson</t>
  </si>
  <si>
    <t>Kristine Kusk Schmelling</t>
  </si>
  <si>
    <t>Christina Frandsen</t>
  </si>
  <si>
    <t>Ib Jensen</t>
  </si>
  <si>
    <t>Jeanette Wly</t>
  </si>
  <si>
    <t xml:space="preserve">Annette Juul Eskildsen </t>
  </si>
  <si>
    <t>Tina Moos Rasmussen</t>
  </si>
  <si>
    <t>Lene Callesen</t>
  </si>
  <si>
    <t>Marianne Eliasen</t>
  </si>
  <si>
    <t>Michael Hall Larsen</t>
  </si>
  <si>
    <t>Rikke Cebula</t>
  </si>
  <si>
    <t>Jesper Thygesen</t>
  </si>
  <si>
    <t>Dorte Corvinius</t>
  </si>
  <si>
    <t>Allan Christensen</t>
  </si>
  <si>
    <t>Maja Ravn</t>
  </si>
  <si>
    <t>Allan Saaby</t>
  </si>
  <si>
    <t>Maria Boy Birck</t>
  </si>
  <si>
    <t>Allan Heinsvig</t>
  </si>
  <si>
    <t>Søren Drewsen</t>
  </si>
  <si>
    <t>Halvmarathon</t>
  </si>
  <si>
    <t>Tid</t>
  </si>
  <si>
    <t>Kolding - 9. november 2025</t>
  </si>
  <si>
    <t>Haderslev - 8. november 2025</t>
  </si>
  <si>
    <t>Aabenraa - 7. november 2025</t>
  </si>
  <si>
    <t>Vejret: Rimfrost i græsset fra morgenen, men hurtigt blev man varm, da vind var 1 m/s og efterårssolen tilsmilede os hele dagen. Temperaturen nåede 11 grader.</t>
  </si>
  <si>
    <t>Ruten: Designet og opmærket af den lokale Steen Christesen, der selv løber med alle dagene. 10,5 km med dobbelt prolog. Ca. 100 hm pr. omgang startende fra Dyrskuepladsen ved Arena Aabenraa.</t>
  </si>
  <si>
    <t>Først ad kærlighedsstien siden forbi Kongehøjskolen, som er kommunes største folkeskole med ca. 800 elever, her tog Hans Renkwitz i mod os. Kort efter hang dagens gimmick.</t>
  </si>
  <si>
    <t>1,5 km gennem Sønderskoven, inden Farversmølle dukkede op i fuld figur. Herefter tårnede de fleste af rutens højdemeter sig op ad en lang asfaltstigning igennem Årup Skov. På toppen passeredes Naturskolen, inden et langt, letfaldende nedløb gennem skoven, der mundede ud i rådhuset med udisgt over den dybe Aabenraa Fjord.</t>
  </si>
  <si>
    <t>For enden af Sønderstrand (bystranden) løb vi forbi Sneglen, en pumpesluse, der beskytter mod oversvømmelser. Lige inden målgang løb vi forbi Brundlund Slot.</t>
  </si>
  <si>
    <t>Dagens gimmick midt i kommunal- og regionsrådsvalgkampen var en valgplakat med "Kim Høxbro for president". Selv opdagede han den først på 2. omg.</t>
  </si>
  <si>
    <t>Desuden kiggede Syd- og Sønderjyllands indsatsleder forbi depotet, hvor Henrik Birkedal tegnede og fortalte. Humøret var i top hos etaten. De lovede at kigge forbi de næste dage, om vagten tillod det.</t>
  </si>
  <si>
    <t>Vejret: Mosekonen havde været venlig at brygge fra morgenstunden. Disen ophørte, men det grå fortsatte dagen igennem. Konstant 8-9 grader og absolut ingen vind.</t>
  </si>
  <si>
    <t>Karen Bente Holmgaard</t>
  </si>
  <si>
    <t>DNF</t>
  </si>
  <si>
    <t>Den ene af arrangørene valgte at løbe sit marathon nr. 1100 og selvom det var understreget, at der ikke skulle være festivitas, så var der alligevel gjort lidt lækkert ud af det - et "Euroman"-klistermærke prydede bagsiden af medaljen samt 5 x kage i depotet. Nu var det jo hærdede løbere, der forstår, at man skal få fyldt depoterne op og carboloade, så de blev selvfølgelig udslettet. Man skulle tro, det var det sønderjyske kagebord.</t>
  </si>
  <si>
    <t>Sune Hundebøll: https://www.sh-site.dk/kommuneserie-vest-8/</t>
  </si>
  <si>
    <t>Sune Hundebøll: https://www.sh-site.dk/kommuneserie-vest-9/</t>
  </si>
  <si>
    <t>Sune Hundebøll: https://www.sh-site.dk/kommuneserie-vest-10/</t>
  </si>
  <si>
    <t>Vejret: Fugtigt dagen igennem uden decideret regn med konstante 8-9 grader. For tredje dag i træk uden vind.</t>
  </si>
  <si>
    <t>Der var en god blanding af Christiansfeld gamle gader, som i øvrigt befinder sig på UNESCO'S verdensarvliste (som Stevns Klint og Vadehavet også gør, hvor vi har løbet), marker, skov og et kort stræk på en asfalteret landevej.</t>
  </si>
  <si>
    <t>Akkurat som dagen forinden, var der et ud-hjem stykke med modløb (heriblandt passage af Tyrstrup Bulladen fra midten af 1600-tallet. Altid hyggeligt og muntert at mødes.</t>
  </si>
  <si>
    <t>Ruten: Start fra p-pladsen mellem biblioteket og Tyrstrup kirkegård. 8,5 km dvs. halvmarathon havde vendemærke på 3. omgang. Den lokale løber, Allan Heinsvig, havde designet og opmærket ruten til os med ca. 50 hm pr. omgang.</t>
  </si>
  <si>
    <t>Tilbage i Christiansfelds gamle gader fra 1770'erne løb vi forbi Brødremeninghedens Kirke samt kirkegården, Gudsageren, og ikke mindst 2-3 honningkageforretninger, hvilket er mekkaet for honningkager.</t>
  </si>
  <si>
    <t>Ydermere blev intet mindre end 5 seje, trofaste og evigt glade kvinder hyldet inden starten, idet de alle har løbet Marathon Danmark mindst 25 gange; Maja Scheel, Rikke Cebula, Anne-Marie Lyngbye, Tina Forsmann og Mette Olsen.</t>
  </si>
  <si>
    <t>Denne aften var der også fællesspisning inde i Haderslev by på Fratelli for +30 løbere.</t>
  </si>
  <si>
    <t>Til gengæld var underlaget mere udfordrende. Skovstier, der var dækket af nedfaldende blade, nogle mere tydelige end andre. Derimod var der rigtig fint opmærket, så man ikke kunne fare vild. Fra 2-3 km var der lidt større udfordringer med lidt smat og sump samt en enkelt grøft, man skulle passere ned igennem. Dette gav visse udfordringer. Men som Lars sagde i præsentationen, så var stykket mellem 2-3 km småsumpet, igennem vandløbet og et træ på tværs IKKE trail.</t>
  </si>
  <si>
    <t>Ruten: Lars Sørensen, den lokale Klub 100 løber, der selv deltog, havde lavet en skøn 10,55 km rute til i den smukke efterårsskov, Vesterskov (om end den ligger nord for byen). De ca. 70 hm pr. omg. føltes som noget mildere end i går.</t>
  </si>
  <si>
    <t>-</t>
  </si>
  <si>
    <t>Samlet</t>
  </si>
  <si>
    <t>Gennemsnit</t>
  </si>
  <si>
    <t>Dorthe Roslev</t>
  </si>
  <si>
    <t>Ca. 400 hm</t>
  </si>
  <si>
    <t>Ca. 300 hm</t>
  </si>
  <si>
    <t>Ca. 200 hm</t>
  </si>
  <si>
    <t>900 hm</t>
  </si>
  <si>
    <t>300 hm</t>
  </si>
  <si>
    <t>Kommuneserie Vest</t>
  </si>
  <si>
    <t>Kl. 0830</t>
  </si>
  <si>
    <t>Christiansfeld (Kolding)</t>
  </si>
  <si>
    <t>Kl. 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</si>
</sst>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4"/>
      <color theme="1"/>
      <name val="Aptos Narrow"/>
      <family val="2"/>
      <scheme val="minor"/>
    </font>
    <font>
      <sz val="18"/>
      <color theme="1"/>
      <name val="Aptos Narrow"/>
      <family val="2"/>
      <scheme val="minor"/>
    </font>
    <font>
      <b/>
      <sz val="14"/>
      <color theme="1"/>
      <name val="Aptos Narrow"/>
      <family val="2"/>
      <scheme val="minor"/>
    </font>
    <font>
      <b/>
      <sz val="14"/>
      <color theme="1"/>
      <name val="Aptos Narrow"/>
      <scheme val="minor"/>
    </font>
    <font>
      <sz val="12"/>
      <color theme="1"/>
      <name val="Aptos Narrow"/>
      <family val="2"/>
      <scheme val="minor"/>
    </font>
    <font>
      <b/>
      <sz val="11"/>
      <color theme="1"/>
      <name val="Aptos Narrow"/>
      <scheme val="minor"/>
    </font>
    <font>
      <sz val="14"/>
      <color theme="1"/>
      <name val="Aptos Narrow"/>
      <scheme val="minor"/>
    </font>
    <font>
      <b/>
      <sz val="12"/>
      <color theme="1"/>
      <name val="Aptos Narrow"/>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2" fillId="0" borderId="1" xfId="0" applyFont="1" applyBorder="1" applyAlignment="1">
      <alignment horizontal="center"/>
    </xf>
    <xf numFmtId="0" fontId="2" fillId="0" borderId="1" xfId="0" applyFont="1" applyBorder="1"/>
    <xf numFmtId="0" fontId="0" fillId="0" borderId="1" xfId="0" applyBorder="1" applyAlignment="1">
      <alignment horizontal="center"/>
    </xf>
    <xf numFmtId="0" fontId="4" fillId="0" borderId="1" xfId="0" applyFont="1" applyBorder="1"/>
    <xf numFmtId="0" fontId="3" fillId="0" borderId="1" xfId="0" applyFont="1" applyBorder="1"/>
    <xf numFmtId="0" fontId="5" fillId="0" borderId="1" xfId="0" applyFont="1" applyBorder="1"/>
    <xf numFmtId="0" fontId="5" fillId="0" borderId="1" xfId="0" applyFont="1" applyBorder="1" applyAlignment="1">
      <alignment horizontal="center"/>
    </xf>
    <xf numFmtId="0" fontId="4" fillId="0" borderId="1" xfId="0" applyFont="1" applyBorder="1" applyAlignment="1">
      <alignment horizontal="center"/>
    </xf>
    <xf numFmtId="21" fontId="2" fillId="0" borderId="1" xfId="0" applyNumberFormat="1" applyFont="1" applyBorder="1" applyAlignment="1">
      <alignment horizontal="center"/>
    </xf>
    <xf numFmtId="0" fontId="6" fillId="0" borderId="1" xfId="0" applyFont="1" applyBorder="1"/>
    <xf numFmtId="21" fontId="6" fillId="0" borderId="1" xfId="0" applyNumberFormat="1" applyFont="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46" fontId="7" fillId="0" borderId="1" xfId="0" applyNumberFormat="1" applyFont="1" applyBorder="1" applyAlignment="1">
      <alignment horizontal="center"/>
    </xf>
    <xf numFmtId="46" fontId="7" fillId="2" borderId="1" xfId="0" applyNumberFormat="1" applyFont="1" applyFill="1" applyBorder="1" applyAlignment="1">
      <alignment horizontal="center"/>
    </xf>
    <xf numFmtId="0" fontId="4" fillId="0" borderId="0" xfId="0" applyFont="1"/>
    <xf numFmtId="0" fontId="6" fillId="0" borderId="0" xfId="0" applyFont="1" applyAlignment="1">
      <alignment horizontal="center"/>
    </xf>
    <xf numFmtId="0" fontId="2" fillId="0" borderId="0" xfId="0" applyFont="1" applyAlignment="1">
      <alignment horizontal="center"/>
    </xf>
    <xf numFmtId="0" fontId="9" fillId="0" borderId="1" xfId="0" applyFont="1" applyBorder="1"/>
    <xf numFmtId="0" fontId="9" fillId="0" borderId="1" xfId="0" applyFont="1" applyBorder="1" applyAlignment="1">
      <alignment horizontal="center"/>
    </xf>
    <xf numFmtId="0" fontId="6" fillId="0" borderId="0" xfId="0" applyFont="1"/>
    <xf numFmtId="0" fontId="1" fillId="0" borderId="1" xfId="0" applyFont="1" applyBorder="1" applyAlignment="1">
      <alignment horizontal="center"/>
    </xf>
    <xf numFmtId="1" fontId="1" fillId="0" borderId="1" xfId="0" applyNumberFormat="1" applyFont="1" applyBorder="1" applyAlignment="1">
      <alignment horizontal="center"/>
    </xf>
    <xf numFmtId="0" fontId="7" fillId="0" borderId="1" xfId="0" applyFont="1" applyBorder="1" applyAlignment="1">
      <alignment horizontal="center"/>
    </xf>
    <xf numFmtId="1" fontId="7" fillId="0" borderId="1" xfId="0" applyNumberFormat="1" applyFont="1" applyBorder="1" applyAlignment="1">
      <alignment horizontal="center"/>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32</xdr:row>
      <xdr:rowOff>40284</xdr:rowOff>
    </xdr:from>
    <xdr:to>
      <xdr:col>16</xdr:col>
      <xdr:colOff>137160</xdr:colOff>
      <xdr:row>43</xdr:row>
      <xdr:rowOff>182879</xdr:rowOff>
    </xdr:to>
    <xdr:pic>
      <xdr:nvPicPr>
        <xdr:cNvPr id="2" name="Billede 1">
          <a:extLst>
            <a:ext uri="{FF2B5EF4-FFF2-40B4-BE49-F238E27FC236}">
              <a16:creationId xmlns:a16="http://schemas.microsoft.com/office/drawing/2014/main" id="{BCD97522-104D-5D08-383C-691B404A29C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428" b="30520"/>
        <a:stretch>
          <a:fillRect/>
        </a:stretch>
      </xdr:blipFill>
      <xdr:spPr bwMode="auto">
        <a:xfrm>
          <a:off x="6995160" y="6471564"/>
          <a:ext cx="5623560" cy="2321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xdr:row>
      <xdr:rowOff>30481</xdr:rowOff>
    </xdr:from>
    <xdr:to>
      <xdr:col>20</xdr:col>
      <xdr:colOff>281939</xdr:colOff>
      <xdr:row>16</xdr:row>
      <xdr:rowOff>30327</xdr:rowOff>
    </xdr:to>
    <xdr:pic>
      <xdr:nvPicPr>
        <xdr:cNvPr id="3" name="Billede 2">
          <a:extLst>
            <a:ext uri="{FF2B5EF4-FFF2-40B4-BE49-F238E27FC236}">
              <a16:creationId xmlns:a16="http://schemas.microsoft.com/office/drawing/2014/main" id="{AB346A2B-0303-08D0-940F-010663724F4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592" t="32696" r="4253" b="10404"/>
        <a:stretch>
          <a:fillRect/>
        </a:stretch>
      </xdr:blipFill>
      <xdr:spPr bwMode="auto">
        <a:xfrm>
          <a:off x="6995160" y="487681"/>
          <a:ext cx="8206739" cy="277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7620</xdr:colOff>
      <xdr:row>18</xdr:row>
      <xdr:rowOff>15240</xdr:rowOff>
    </xdr:from>
    <xdr:to>
      <xdr:col>16</xdr:col>
      <xdr:colOff>502920</xdr:colOff>
      <xdr:row>28</xdr:row>
      <xdr:rowOff>22860</xdr:rowOff>
    </xdr:to>
    <xdr:pic>
      <xdr:nvPicPr>
        <xdr:cNvPr id="4" name="Billede 3">
          <a:extLst>
            <a:ext uri="{FF2B5EF4-FFF2-40B4-BE49-F238E27FC236}">
              <a16:creationId xmlns:a16="http://schemas.microsoft.com/office/drawing/2014/main" id="{8F739C91-FB72-F971-650D-8CD937001C7F}"/>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92" t="46252" r="6340" b="12121"/>
        <a:stretch>
          <a:fillRect/>
        </a:stretch>
      </xdr:blipFill>
      <xdr:spPr bwMode="auto">
        <a:xfrm>
          <a:off x="7002780" y="3672840"/>
          <a:ext cx="5981700" cy="198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607694</xdr:colOff>
      <xdr:row>17</xdr:row>
      <xdr:rowOff>228599</xdr:rowOff>
    </xdr:from>
    <xdr:to>
      <xdr:col>25</xdr:col>
      <xdr:colOff>129540</xdr:colOff>
      <xdr:row>28</xdr:row>
      <xdr:rowOff>4332</xdr:rowOff>
    </xdr:to>
    <xdr:pic>
      <xdr:nvPicPr>
        <xdr:cNvPr id="5" name="Billede 4">
          <a:extLst>
            <a:ext uri="{FF2B5EF4-FFF2-40B4-BE49-F238E27FC236}">
              <a16:creationId xmlns:a16="http://schemas.microsoft.com/office/drawing/2014/main" id="{E0A41136-9637-31BF-419F-10E42DFA27E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40219" b="30047"/>
        <a:stretch>
          <a:fillRect/>
        </a:stretch>
      </xdr:blipFill>
      <xdr:spPr bwMode="auto">
        <a:xfrm>
          <a:off x="13089254" y="3657599"/>
          <a:ext cx="5008246" cy="1985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8"/>
  <sheetViews>
    <sheetView workbookViewId="0">
      <selection activeCell="E13" sqref="E13"/>
    </sheetView>
  </sheetViews>
  <sheetFormatPr defaultRowHeight="14.4" x14ac:dyDescent="0.3"/>
  <cols>
    <col min="1" max="1" width="8.88671875" style="1" customWidth="1"/>
    <col min="2" max="2" width="24.21875" customWidth="1"/>
    <col min="3" max="3" width="17.33203125" style="1" customWidth="1"/>
    <col min="4" max="4" width="8.88671875" customWidth="1"/>
  </cols>
  <sheetData>
    <row r="1" spans="1:6" ht="23.4" x14ac:dyDescent="0.45">
      <c r="B1" s="6" t="s">
        <v>90</v>
      </c>
      <c r="C1" s="4"/>
    </row>
    <row r="2" spans="1:6" ht="15.6" x14ac:dyDescent="0.3">
      <c r="A2" s="18"/>
      <c r="B2" s="20" t="s">
        <v>3</v>
      </c>
      <c r="C2" s="21" t="s">
        <v>87</v>
      </c>
    </row>
    <row r="3" spans="1:6" ht="15.6" x14ac:dyDescent="0.3">
      <c r="A3" s="13">
        <v>1</v>
      </c>
      <c r="B3" s="11" t="s">
        <v>80</v>
      </c>
      <c r="C3" s="12">
        <v>0.1492013888888889</v>
      </c>
    </row>
    <row r="4" spans="1:6" ht="15.6" x14ac:dyDescent="0.3">
      <c r="A4" s="13">
        <v>2</v>
      </c>
      <c r="B4" s="11" t="s">
        <v>82</v>
      </c>
      <c r="C4" s="12">
        <v>0.17380787037037038</v>
      </c>
    </row>
    <row r="5" spans="1:6" ht="15.6" x14ac:dyDescent="0.3">
      <c r="A5" s="13">
        <v>3</v>
      </c>
      <c r="B5" s="11" t="s">
        <v>13</v>
      </c>
      <c r="C5" s="12">
        <v>0.20343749999999999</v>
      </c>
    </row>
    <row r="6" spans="1:6" ht="15.6" x14ac:dyDescent="0.3">
      <c r="A6" s="13">
        <v>4</v>
      </c>
      <c r="B6" s="11" t="s">
        <v>72</v>
      </c>
      <c r="C6" s="12">
        <v>0.17379629629629631</v>
      </c>
    </row>
    <row r="7" spans="1:6" ht="15.6" x14ac:dyDescent="0.3">
      <c r="A7" s="13">
        <v>5</v>
      </c>
      <c r="B7" s="11" t="s">
        <v>56</v>
      </c>
      <c r="C7" s="12">
        <v>0.22539351851851852</v>
      </c>
    </row>
    <row r="8" spans="1:6" ht="15.6" x14ac:dyDescent="0.3">
      <c r="A8" s="13">
        <v>6</v>
      </c>
      <c r="B8" s="11" t="s">
        <v>9</v>
      </c>
      <c r="C8" s="12">
        <v>0.19850694444444444</v>
      </c>
    </row>
    <row r="9" spans="1:6" ht="15.6" x14ac:dyDescent="0.3">
      <c r="A9" s="13">
        <v>7</v>
      </c>
      <c r="B9" s="11" t="s">
        <v>40</v>
      </c>
      <c r="C9" s="12">
        <v>0.16118055555555555</v>
      </c>
    </row>
    <row r="10" spans="1:6" ht="15.6" x14ac:dyDescent="0.3">
      <c r="A10" s="13">
        <v>8</v>
      </c>
      <c r="B10" s="11" t="s">
        <v>59</v>
      </c>
      <c r="C10" s="12">
        <v>0.19850694444444444</v>
      </c>
      <c r="F10" t="s">
        <v>91</v>
      </c>
    </row>
    <row r="11" spans="1:6" ht="15.6" x14ac:dyDescent="0.3">
      <c r="A11" s="13">
        <v>9</v>
      </c>
      <c r="B11" s="11" t="s">
        <v>57</v>
      </c>
      <c r="C11" s="12">
        <v>0.19850694444444444</v>
      </c>
      <c r="F11" t="s">
        <v>92</v>
      </c>
    </row>
    <row r="12" spans="1:6" ht="15.6" x14ac:dyDescent="0.3">
      <c r="A12" s="13">
        <v>10</v>
      </c>
      <c r="B12" s="11" t="s">
        <v>4</v>
      </c>
      <c r="C12" s="12">
        <v>0.16262731481481482</v>
      </c>
      <c r="F12" t="s">
        <v>93</v>
      </c>
    </row>
    <row r="13" spans="1:6" ht="15.6" x14ac:dyDescent="0.3">
      <c r="A13" s="13">
        <v>11</v>
      </c>
      <c r="B13" s="11" t="s">
        <v>23</v>
      </c>
      <c r="C13" s="12">
        <v>0.22195601851851851</v>
      </c>
      <c r="F13" t="s">
        <v>94</v>
      </c>
    </row>
    <row r="14" spans="1:6" ht="15.6" x14ac:dyDescent="0.3">
      <c r="A14" s="13">
        <v>12</v>
      </c>
      <c r="B14" s="11" t="s">
        <v>19</v>
      </c>
      <c r="C14" s="12">
        <v>0.16854166666666667</v>
      </c>
      <c r="F14" t="s">
        <v>95</v>
      </c>
    </row>
    <row r="15" spans="1:6" ht="15.6" x14ac:dyDescent="0.3">
      <c r="A15" s="13">
        <v>13</v>
      </c>
      <c r="B15" s="11" t="s">
        <v>34</v>
      </c>
      <c r="C15" s="12">
        <v>0.17876157407407409</v>
      </c>
      <c r="F15" t="s">
        <v>96</v>
      </c>
    </row>
    <row r="16" spans="1:6" ht="15.6" x14ac:dyDescent="0.3">
      <c r="A16" s="13">
        <v>14</v>
      </c>
      <c r="B16" s="11" t="s">
        <v>78</v>
      </c>
      <c r="C16" s="12">
        <v>0.17128472222222221</v>
      </c>
      <c r="F16" t="s">
        <v>97</v>
      </c>
    </row>
    <row r="17" spans="1:6" ht="15.6" x14ac:dyDescent="0.3">
      <c r="A17" s="13">
        <v>15</v>
      </c>
      <c r="B17" s="11" t="s">
        <v>18</v>
      </c>
      <c r="C17" s="12">
        <v>0.16427083333333334</v>
      </c>
      <c r="F17" t="s">
        <v>102</v>
      </c>
    </row>
    <row r="18" spans="1:6" ht="15.6" x14ac:dyDescent="0.3">
      <c r="A18" s="13">
        <v>16</v>
      </c>
      <c r="B18" s="11" t="s">
        <v>25</v>
      </c>
      <c r="C18" s="12">
        <v>0.21179398148148149</v>
      </c>
    </row>
    <row r="19" spans="1:6" ht="15.6" x14ac:dyDescent="0.3">
      <c r="A19" s="13">
        <v>17</v>
      </c>
      <c r="B19" s="11" t="s">
        <v>22</v>
      </c>
      <c r="C19" s="12">
        <v>0.18476851851851853</v>
      </c>
    </row>
    <row r="20" spans="1:6" ht="15.6" x14ac:dyDescent="0.3">
      <c r="A20" s="13">
        <v>18</v>
      </c>
      <c r="B20" s="11" t="s">
        <v>99</v>
      </c>
      <c r="C20" s="12">
        <v>0.20068287037037036</v>
      </c>
    </row>
    <row r="21" spans="1:6" ht="15.6" x14ac:dyDescent="0.3">
      <c r="A21" s="13">
        <v>19</v>
      </c>
      <c r="B21" s="11" t="s">
        <v>20</v>
      </c>
      <c r="C21" s="12">
        <v>0.21893518518518518</v>
      </c>
    </row>
    <row r="22" spans="1:6" ht="15.6" x14ac:dyDescent="0.3">
      <c r="A22" s="13">
        <v>20</v>
      </c>
      <c r="B22" s="11" t="s">
        <v>68</v>
      </c>
      <c r="C22" s="12">
        <v>0.20068287037037036</v>
      </c>
    </row>
    <row r="23" spans="1:6" ht="15.6" x14ac:dyDescent="0.3">
      <c r="A23" s="13">
        <v>21</v>
      </c>
      <c r="B23" s="11" t="s">
        <v>24</v>
      </c>
      <c r="C23" s="12">
        <v>0.16288194444444445</v>
      </c>
    </row>
    <row r="24" spans="1:6" ht="15.6" x14ac:dyDescent="0.3">
      <c r="A24" s="13">
        <v>22</v>
      </c>
      <c r="B24" s="11" t="s">
        <v>38</v>
      </c>
      <c r="C24" s="12">
        <v>0.18640046296296298</v>
      </c>
    </row>
    <row r="25" spans="1:6" ht="15.6" x14ac:dyDescent="0.3">
      <c r="A25" s="13">
        <v>23</v>
      </c>
      <c r="B25" s="11" t="s">
        <v>41</v>
      </c>
      <c r="C25" s="12">
        <v>0.16288194444444445</v>
      </c>
    </row>
    <row r="26" spans="1:6" ht="15.6" x14ac:dyDescent="0.3">
      <c r="A26" s="13">
        <v>24</v>
      </c>
      <c r="B26" s="11" t="s">
        <v>45</v>
      </c>
      <c r="C26" s="12">
        <v>0.21031250000000001</v>
      </c>
    </row>
    <row r="27" spans="1:6" ht="15.6" x14ac:dyDescent="0.3">
      <c r="A27" s="13">
        <v>25</v>
      </c>
      <c r="B27" s="11" t="s">
        <v>8</v>
      </c>
      <c r="C27" s="12">
        <v>0.17673611111111112</v>
      </c>
    </row>
    <row r="28" spans="1:6" ht="15.6" x14ac:dyDescent="0.3">
      <c r="A28" s="13">
        <v>26</v>
      </c>
      <c r="B28" s="11" t="s">
        <v>75</v>
      </c>
      <c r="C28" s="12">
        <v>0.19850694444444444</v>
      </c>
    </row>
    <row r="29" spans="1:6" ht="15.6" x14ac:dyDescent="0.3">
      <c r="A29" s="13">
        <v>27</v>
      </c>
      <c r="B29" s="11" t="s">
        <v>76</v>
      </c>
      <c r="C29" s="12">
        <v>0.16489583333333332</v>
      </c>
    </row>
    <row r="30" spans="1:6" ht="15.6" x14ac:dyDescent="0.3">
      <c r="A30" s="13">
        <v>28</v>
      </c>
      <c r="B30" s="11" t="s">
        <v>37</v>
      </c>
      <c r="C30" s="12">
        <v>0.15217592592592594</v>
      </c>
    </row>
    <row r="31" spans="1:6" ht="15.6" x14ac:dyDescent="0.3">
      <c r="A31" s="13">
        <v>29</v>
      </c>
      <c r="B31" s="11" t="s">
        <v>30</v>
      </c>
      <c r="C31" s="12">
        <v>0.19038194444444445</v>
      </c>
    </row>
    <row r="32" spans="1:6" ht="15.6" x14ac:dyDescent="0.3">
      <c r="A32" s="13">
        <v>30</v>
      </c>
      <c r="B32" s="11" t="s">
        <v>6</v>
      </c>
      <c r="C32" s="12">
        <v>0.21962962962962962</v>
      </c>
    </row>
    <row r="33" spans="1:3" ht="15.6" x14ac:dyDescent="0.3">
      <c r="A33" s="13">
        <v>31</v>
      </c>
      <c r="B33" s="11" t="s">
        <v>27</v>
      </c>
      <c r="C33" s="12">
        <v>0.16497685185185185</v>
      </c>
    </row>
    <row r="34" spans="1:3" ht="15.6" x14ac:dyDescent="0.3">
      <c r="A34" s="13">
        <v>32</v>
      </c>
      <c r="B34" s="11" t="s">
        <v>39</v>
      </c>
      <c r="C34" s="12">
        <v>0.16262731481481482</v>
      </c>
    </row>
    <row r="35" spans="1:3" ht="15.6" x14ac:dyDescent="0.3">
      <c r="A35" s="13">
        <v>33</v>
      </c>
      <c r="B35" s="11" t="s">
        <v>33</v>
      </c>
      <c r="C35" s="12">
        <v>0.23223379629629629</v>
      </c>
    </row>
    <row r="36" spans="1:3" ht="15.6" x14ac:dyDescent="0.3">
      <c r="A36" s="13">
        <v>34</v>
      </c>
      <c r="B36" s="11" t="s">
        <v>10</v>
      </c>
      <c r="C36" s="12">
        <v>0.17627314814814815</v>
      </c>
    </row>
    <row r="37" spans="1:3" ht="15.6" x14ac:dyDescent="0.3">
      <c r="A37" s="13">
        <v>35</v>
      </c>
      <c r="B37" s="11" t="s">
        <v>77</v>
      </c>
      <c r="C37" s="12">
        <v>0.17245370370370369</v>
      </c>
    </row>
    <row r="38" spans="1:3" ht="15.6" x14ac:dyDescent="0.3">
      <c r="A38" s="13">
        <v>36</v>
      </c>
      <c r="B38" s="11" t="s">
        <v>44</v>
      </c>
      <c r="C38" s="12">
        <v>0.16262731481481482</v>
      </c>
    </row>
    <row r="39" spans="1:3" ht="15.6" x14ac:dyDescent="0.3">
      <c r="A39" s="13">
        <v>37</v>
      </c>
      <c r="B39" s="11" t="s">
        <v>62</v>
      </c>
      <c r="C39" s="12">
        <v>0.19962962962962963</v>
      </c>
    </row>
    <row r="40" spans="1:3" ht="15.6" x14ac:dyDescent="0.3">
      <c r="A40" s="13">
        <v>38</v>
      </c>
      <c r="B40" s="11" t="s">
        <v>43</v>
      </c>
      <c r="C40" s="12">
        <v>0.22196759259259261</v>
      </c>
    </row>
    <row r="41" spans="1:3" ht="15.6" x14ac:dyDescent="0.3">
      <c r="A41" s="13">
        <v>39</v>
      </c>
      <c r="B41" s="11" t="s">
        <v>58</v>
      </c>
      <c r="C41" s="12">
        <v>0.24215277777777777</v>
      </c>
    </row>
    <row r="42" spans="1:3" ht="15.6" x14ac:dyDescent="0.3">
      <c r="A42" s="13">
        <v>40</v>
      </c>
      <c r="B42" s="11" t="s">
        <v>11</v>
      </c>
      <c r="C42" s="12">
        <v>0.16186342592592592</v>
      </c>
    </row>
    <row r="43" spans="1:3" ht="15.6" x14ac:dyDescent="0.3">
      <c r="A43" s="13">
        <v>41</v>
      </c>
      <c r="B43" s="11" t="s">
        <v>85</v>
      </c>
      <c r="C43" s="12">
        <v>0.17673611111111112</v>
      </c>
    </row>
    <row r="44" spans="1:3" ht="15.6" x14ac:dyDescent="0.3">
      <c r="A44" s="13">
        <v>42</v>
      </c>
      <c r="B44" s="11" t="s">
        <v>7</v>
      </c>
      <c r="C44" s="12">
        <v>0.21737268518518518</v>
      </c>
    </row>
    <row r="45" spans="1:3" ht="15.6" x14ac:dyDescent="0.3">
      <c r="A45" s="13">
        <v>43</v>
      </c>
      <c r="B45" s="11" t="s">
        <v>28</v>
      </c>
      <c r="C45" s="12">
        <v>0.21179398148148149</v>
      </c>
    </row>
    <row r="46" spans="1:3" ht="15.6" x14ac:dyDescent="0.3">
      <c r="A46" s="13">
        <v>44</v>
      </c>
      <c r="B46" s="11" t="s">
        <v>29</v>
      </c>
      <c r="C46" s="12">
        <v>0.1492013888888889</v>
      </c>
    </row>
    <row r="47" spans="1:3" ht="15.6" x14ac:dyDescent="0.3">
      <c r="A47" s="13">
        <v>45</v>
      </c>
      <c r="B47" s="11" t="s">
        <v>63</v>
      </c>
      <c r="C47" s="12">
        <v>0.16262731481481482</v>
      </c>
    </row>
    <row r="48" spans="1:3" ht="15.6" x14ac:dyDescent="0.3">
      <c r="A48" s="13"/>
      <c r="B48" s="20" t="s">
        <v>86</v>
      </c>
      <c r="C48" s="13"/>
    </row>
    <row r="49" spans="1:3" ht="15.6" x14ac:dyDescent="0.3">
      <c r="A49" s="13">
        <v>1</v>
      </c>
      <c r="B49" s="11" t="s">
        <v>35</v>
      </c>
      <c r="C49" s="12">
        <v>9.9502314814814821E-2</v>
      </c>
    </row>
    <row r="50" spans="1:3" ht="15.6" x14ac:dyDescent="0.3">
      <c r="A50" s="13">
        <v>2</v>
      </c>
      <c r="B50" s="11" t="s">
        <v>51</v>
      </c>
      <c r="C50" s="12">
        <v>0.14222222222222222</v>
      </c>
    </row>
    <row r="51" spans="1:3" ht="15.6" x14ac:dyDescent="0.3">
      <c r="A51" s="13">
        <v>3</v>
      </c>
      <c r="B51" s="11" t="s">
        <v>26</v>
      </c>
      <c r="C51" s="12">
        <v>0.10805555555555556</v>
      </c>
    </row>
    <row r="52" spans="1:3" ht="15.6" x14ac:dyDescent="0.3">
      <c r="A52" s="13">
        <v>4</v>
      </c>
      <c r="B52" s="11" t="s">
        <v>15</v>
      </c>
      <c r="C52" s="12">
        <v>9.3483796296296301E-2</v>
      </c>
    </row>
    <row r="53" spans="1:3" ht="15.6" x14ac:dyDescent="0.3">
      <c r="A53" s="13">
        <v>5</v>
      </c>
      <c r="B53" s="11" t="s">
        <v>79</v>
      </c>
      <c r="C53" s="12">
        <v>0.1080787037037037</v>
      </c>
    </row>
    <row r="54" spans="1:3" ht="15.6" x14ac:dyDescent="0.3">
      <c r="A54" s="13">
        <v>6</v>
      </c>
      <c r="B54" s="11" t="s">
        <v>47</v>
      </c>
      <c r="C54" s="12">
        <v>0.11386574074074074</v>
      </c>
    </row>
    <row r="55" spans="1:3" ht="15.6" x14ac:dyDescent="0.3">
      <c r="A55" s="13">
        <v>7</v>
      </c>
      <c r="B55" s="11" t="s">
        <v>48</v>
      </c>
      <c r="C55" s="12">
        <v>0.10079861111111112</v>
      </c>
    </row>
    <row r="56" spans="1:3" ht="15.6" x14ac:dyDescent="0.3">
      <c r="A56" s="13">
        <v>8</v>
      </c>
      <c r="B56" s="11" t="s">
        <v>52</v>
      </c>
      <c r="C56" s="12">
        <v>0.13003472222222223</v>
      </c>
    </row>
    <row r="57" spans="1:3" ht="15.6" x14ac:dyDescent="0.3">
      <c r="A57" s="13">
        <v>9</v>
      </c>
      <c r="B57" s="11" t="s">
        <v>66</v>
      </c>
      <c r="C57" s="12">
        <v>0.10540509259259259</v>
      </c>
    </row>
    <row r="58" spans="1:3" ht="15.6" x14ac:dyDescent="0.3">
      <c r="A58" s="13">
        <v>10</v>
      </c>
      <c r="B58" s="11" t="s">
        <v>71</v>
      </c>
      <c r="C58" s="12">
        <v>0.10800925925925926</v>
      </c>
    </row>
    <row r="59" spans="1:3" ht="15.6" x14ac:dyDescent="0.3">
      <c r="A59" s="13">
        <v>11</v>
      </c>
      <c r="B59" s="11" t="s">
        <v>36</v>
      </c>
      <c r="C59" s="12">
        <v>9.9502314814814821E-2</v>
      </c>
    </row>
    <row r="60" spans="1:3" ht="15.6" x14ac:dyDescent="0.3">
      <c r="A60" s="13">
        <v>12</v>
      </c>
      <c r="B60" s="11" t="s">
        <v>14</v>
      </c>
      <c r="C60" s="12">
        <v>9.7638888888888886E-2</v>
      </c>
    </row>
    <row r="61" spans="1:3" ht="15.6" x14ac:dyDescent="0.3">
      <c r="A61" s="13">
        <v>13</v>
      </c>
      <c r="B61" s="11" t="s">
        <v>61</v>
      </c>
      <c r="C61" s="12">
        <v>0.16935185185185186</v>
      </c>
    </row>
    <row r="62" spans="1:3" ht="15.6" x14ac:dyDescent="0.3">
      <c r="A62" s="13">
        <v>14</v>
      </c>
      <c r="B62" s="11" t="s">
        <v>53</v>
      </c>
      <c r="C62" s="12">
        <v>9.7986111111111107E-2</v>
      </c>
    </row>
    <row r="63" spans="1:3" ht="15.6" x14ac:dyDescent="0.3">
      <c r="A63" s="13">
        <v>15</v>
      </c>
      <c r="B63" s="11" t="s">
        <v>17</v>
      </c>
      <c r="C63" s="12">
        <v>0.10925925925925926</v>
      </c>
    </row>
    <row r="64" spans="1:3" ht="15.6" x14ac:dyDescent="0.3">
      <c r="A64" s="13">
        <v>16</v>
      </c>
      <c r="B64" s="11" t="s">
        <v>50</v>
      </c>
      <c r="C64" s="12">
        <v>0.13003472222222223</v>
      </c>
    </row>
    <row r="65" spans="1:3" ht="15.6" x14ac:dyDescent="0.3">
      <c r="A65" s="13">
        <v>17</v>
      </c>
      <c r="B65" s="11" t="s">
        <v>54</v>
      </c>
      <c r="C65" s="12">
        <v>0.12998842592592594</v>
      </c>
    </row>
    <row r="66" spans="1:3" ht="15.6" x14ac:dyDescent="0.3">
      <c r="A66" s="13">
        <v>18</v>
      </c>
      <c r="B66" s="11" t="s">
        <v>74</v>
      </c>
      <c r="C66" s="12">
        <v>9.3217592592592588E-2</v>
      </c>
    </row>
    <row r="67" spans="1:3" ht="15.6" x14ac:dyDescent="0.3">
      <c r="A67" s="13">
        <v>19</v>
      </c>
      <c r="B67" s="11" t="s">
        <v>60</v>
      </c>
      <c r="C67" s="12">
        <v>0.10539351851851853</v>
      </c>
    </row>
    <row r="68" spans="1:3" ht="15.6" x14ac:dyDescent="0.3">
      <c r="A68" s="13">
        <v>20</v>
      </c>
      <c r="B68" s="11" t="s">
        <v>81</v>
      </c>
      <c r="C68" s="12">
        <v>0.14222222222222222</v>
      </c>
    </row>
    <row r="69" spans="1:3" ht="15.6" x14ac:dyDescent="0.3">
      <c r="A69" s="13">
        <v>21</v>
      </c>
      <c r="B69" s="11" t="s">
        <v>83</v>
      </c>
      <c r="C69" s="12">
        <v>0.10021990740740741</v>
      </c>
    </row>
    <row r="70" spans="1:3" ht="15.6" x14ac:dyDescent="0.3">
      <c r="A70" s="13">
        <v>22</v>
      </c>
      <c r="B70" s="11" t="s">
        <v>31</v>
      </c>
      <c r="C70" s="12">
        <v>9.796296296296296E-2</v>
      </c>
    </row>
    <row r="71" spans="1:3" ht="15.6" x14ac:dyDescent="0.3">
      <c r="A71" s="13">
        <v>23</v>
      </c>
      <c r="B71" s="11" t="s">
        <v>16</v>
      </c>
      <c r="C71" s="12">
        <v>0.10925925925925926</v>
      </c>
    </row>
    <row r="72" spans="1:3" ht="15.6" x14ac:dyDescent="0.3">
      <c r="A72" s="13">
        <v>24</v>
      </c>
      <c r="B72" s="11" t="s">
        <v>32</v>
      </c>
      <c r="C72" s="12">
        <v>0.10083333333333333</v>
      </c>
    </row>
    <row r="73" spans="1:3" ht="15.6" x14ac:dyDescent="0.3">
      <c r="A73" s="13">
        <v>25</v>
      </c>
      <c r="B73" s="11" t="s">
        <v>12</v>
      </c>
      <c r="C73" s="12">
        <v>9.8657407407407402E-2</v>
      </c>
    </row>
    <row r="74" spans="1:3" ht="15.6" x14ac:dyDescent="0.3">
      <c r="A74" s="13">
        <v>26</v>
      </c>
      <c r="B74" s="11" t="s">
        <v>55</v>
      </c>
      <c r="C74" s="12">
        <v>9.7916666666666666E-2</v>
      </c>
    </row>
    <row r="75" spans="1:3" ht="15.6" x14ac:dyDescent="0.3">
      <c r="A75" s="13">
        <v>27</v>
      </c>
      <c r="B75" s="11" t="s">
        <v>46</v>
      </c>
      <c r="C75" s="12">
        <v>9.3321759259259257E-2</v>
      </c>
    </row>
    <row r="76" spans="1:3" ht="15.6" x14ac:dyDescent="0.3">
      <c r="A76" s="13">
        <v>28</v>
      </c>
      <c r="B76" s="11" t="s">
        <v>49</v>
      </c>
      <c r="C76" s="12">
        <v>8.3344907407407409E-2</v>
      </c>
    </row>
    <row r="77" spans="1:3" ht="15.6" x14ac:dyDescent="0.3">
      <c r="A77" s="13">
        <v>29</v>
      </c>
      <c r="B77" s="11" t="s">
        <v>73</v>
      </c>
      <c r="C77" s="12">
        <v>9.3217592592592588E-2</v>
      </c>
    </row>
    <row r="78" spans="1:3" ht="18" x14ac:dyDescent="0.35">
      <c r="A78" s="2"/>
      <c r="B78" s="3"/>
      <c r="C78" s="2"/>
    </row>
  </sheetData>
  <sortState xmlns:xlrd2="http://schemas.microsoft.com/office/spreadsheetml/2017/richdata2" ref="B49:B77">
    <sortCondition ref="B49:B7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7"/>
  <sheetViews>
    <sheetView workbookViewId="0">
      <selection activeCell="D6" sqref="D6"/>
    </sheetView>
  </sheetViews>
  <sheetFormatPr defaultRowHeight="14.4" x14ac:dyDescent="0.3"/>
  <cols>
    <col min="1" max="1" width="5.6640625" style="1" customWidth="1"/>
    <col min="2" max="2" width="31.88671875" customWidth="1"/>
    <col min="3" max="3" width="36.109375" style="1" customWidth="1"/>
  </cols>
  <sheetData>
    <row r="1" spans="1:6" ht="23.4" x14ac:dyDescent="0.45">
      <c r="B1" s="6" t="s">
        <v>89</v>
      </c>
      <c r="C1" s="4"/>
    </row>
    <row r="2" spans="1:6" ht="18" x14ac:dyDescent="0.35">
      <c r="B2" s="5" t="s">
        <v>3</v>
      </c>
      <c r="C2" s="9" t="s">
        <v>87</v>
      </c>
    </row>
    <row r="3" spans="1:6" ht="18" x14ac:dyDescent="0.35">
      <c r="A3" s="2">
        <v>1</v>
      </c>
      <c r="B3" s="3" t="s">
        <v>13</v>
      </c>
      <c r="C3" s="10">
        <v>0.22211805555555555</v>
      </c>
    </row>
    <row r="4" spans="1:6" ht="18" x14ac:dyDescent="0.35">
      <c r="A4" s="2">
        <v>2</v>
      </c>
      <c r="B4" s="3" t="s">
        <v>9</v>
      </c>
      <c r="C4" s="10">
        <v>0.20499999999999999</v>
      </c>
    </row>
    <row r="5" spans="1:6" ht="18" x14ac:dyDescent="0.35">
      <c r="A5" s="2">
        <v>3</v>
      </c>
      <c r="B5" s="3" t="s">
        <v>40</v>
      </c>
      <c r="C5" s="10">
        <v>0.17486111111111111</v>
      </c>
      <c r="F5" t="s">
        <v>98</v>
      </c>
    </row>
    <row r="6" spans="1:6" ht="18" x14ac:dyDescent="0.35">
      <c r="A6" s="2">
        <v>4</v>
      </c>
      <c r="B6" s="3" t="s">
        <v>57</v>
      </c>
      <c r="C6" s="10">
        <v>0.20499999999999999</v>
      </c>
      <c r="F6" t="s">
        <v>113</v>
      </c>
    </row>
    <row r="7" spans="1:6" ht="18" x14ac:dyDescent="0.35">
      <c r="A7" s="2">
        <v>5</v>
      </c>
      <c r="B7" s="3" t="s">
        <v>4</v>
      </c>
      <c r="C7" s="10">
        <v>0.16287037037037036</v>
      </c>
      <c r="F7" t="s">
        <v>112</v>
      </c>
    </row>
    <row r="8" spans="1:6" ht="18" x14ac:dyDescent="0.35">
      <c r="A8" s="2">
        <v>6</v>
      </c>
      <c r="B8" s="3" t="s">
        <v>23</v>
      </c>
      <c r="C8" s="10">
        <v>0.22862268518518519</v>
      </c>
      <c r="F8" t="s">
        <v>101</v>
      </c>
    </row>
    <row r="9" spans="1:6" ht="18" x14ac:dyDescent="0.35">
      <c r="A9" s="2">
        <v>7</v>
      </c>
      <c r="B9" s="3" t="s">
        <v>19</v>
      </c>
      <c r="C9" s="10">
        <v>0.18671296296296297</v>
      </c>
      <c r="F9" t="s">
        <v>111</v>
      </c>
    </row>
    <row r="10" spans="1:6" ht="18" x14ac:dyDescent="0.35">
      <c r="A10" s="2">
        <v>8</v>
      </c>
      <c r="B10" s="3" t="s">
        <v>65</v>
      </c>
      <c r="C10" s="10">
        <v>0.19548611111111111</v>
      </c>
      <c r="F10" t="s">
        <v>103</v>
      </c>
    </row>
    <row r="11" spans="1:6" ht="18" x14ac:dyDescent="0.35">
      <c r="A11" s="2">
        <v>9</v>
      </c>
      <c r="B11" s="3" t="s">
        <v>78</v>
      </c>
      <c r="C11" s="10">
        <v>0.17789351851851851</v>
      </c>
    </row>
    <row r="12" spans="1:6" ht="18" x14ac:dyDescent="0.35">
      <c r="A12" s="2">
        <v>10</v>
      </c>
      <c r="B12" s="3" t="s">
        <v>18</v>
      </c>
      <c r="C12" s="10">
        <v>0.18159722222222222</v>
      </c>
    </row>
    <row r="13" spans="1:6" ht="18" x14ac:dyDescent="0.35">
      <c r="A13" s="2">
        <v>11</v>
      </c>
      <c r="B13" s="3" t="s">
        <v>25</v>
      </c>
      <c r="C13" s="10">
        <v>0.25623842592592594</v>
      </c>
    </row>
    <row r="14" spans="1:6" ht="18" x14ac:dyDescent="0.35">
      <c r="A14" s="2">
        <v>12</v>
      </c>
      <c r="B14" s="3" t="s">
        <v>22</v>
      </c>
      <c r="C14" s="10">
        <v>0.19604166666666667</v>
      </c>
    </row>
    <row r="15" spans="1:6" ht="18" x14ac:dyDescent="0.35">
      <c r="A15" s="2">
        <v>13</v>
      </c>
      <c r="B15" s="3" t="s">
        <v>50</v>
      </c>
      <c r="C15" s="10">
        <v>0.22601851851851851</v>
      </c>
    </row>
    <row r="16" spans="1:6" ht="18" x14ac:dyDescent="0.35">
      <c r="A16" s="2">
        <v>14</v>
      </c>
      <c r="B16" s="3" t="s">
        <v>20</v>
      </c>
      <c r="C16" s="10">
        <v>0.24001157407407409</v>
      </c>
    </row>
    <row r="17" spans="1:3" ht="18" x14ac:dyDescent="0.35">
      <c r="A17" s="2">
        <v>15</v>
      </c>
      <c r="B17" s="3" t="s">
        <v>54</v>
      </c>
      <c r="C17" s="10">
        <v>0.25623842592592594</v>
      </c>
    </row>
    <row r="18" spans="1:3" ht="18" x14ac:dyDescent="0.35">
      <c r="A18" s="2">
        <v>16</v>
      </c>
      <c r="B18" s="3" t="s">
        <v>68</v>
      </c>
      <c r="C18" s="10">
        <v>0.21104166666666666</v>
      </c>
    </row>
    <row r="19" spans="1:3" ht="18" x14ac:dyDescent="0.35">
      <c r="A19" s="2">
        <v>17</v>
      </c>
      <c r="B19" s="3" t="s">
        <v>24</v>
      </c>
      <c r="C19" s="10">
        <v>0.16559027777777777</v>
      </c>
    </row>
    <row r="20" spans="1:3" ht="18" x14ac:dyDescent="0.35">
      <c r="A20" s="2">
        <v>18</v>
      </c>
      <c r="B20" s="3" t="s">
        <v>38</v>
      </c>
      <c r="C20" s="10">
        <v>0.19890046296296296</v>
      </c>
    </row>
    <row r="21" spans="1:3" ht="18" x14ac:dyDescent="0.35">
      <c r="A21" s="2">
        <v>19</v>
      </c>
      <c r="B21" s="3" t="s">
        <v>41</v>
      </c>
      <c r="C21" s="10">
        <v>0.16878472222222221</v>
      </c>
    </row>
    <row r="22" spans="1:3" ht="18" x14ac:dyDescent="0.35">
      <c r="A22" s="2">
        <v>20</v>
      </c>
      <c r="B22" s="3" t="s">
        <v>45</v>
      </c>
      <c r="C22" s="10">
        <v>0.21249999999999999</v>
      </c>
    </row>
    <row r="23" spans="1:3" ht="18" x14ac:dyDescent="0.35">
      <c r="A23" s="2">
        <v>21</v>
      </c>
      <c r="B23" s="3" t="s">
        <v>8</v>
      </c>
      <c r="C23" s="10">
        <v>0.19333333333333333</v>
      </c>
    </row>
    <row r="24" spans="1:3" ht="18" x14ac:dyDescent="0.35">
      <c r="A24" s="2">
        <v>22</v>
      </c>
      <c r="B24" s="3" t="s">
        <v>75</v>
      </c>
      <c r="C24" s="10">
        <v>0.20499999999999999</v>
      </c>
    </row>
    <row r="25" spans="1:3" ht="18" x14ac:dyDescent="0.35">
      <c r="A25" s="2">
        <v>23</v>
      </c>
      <c r="B25" s="3" t="s">
        <v>37</v>
      </c>
      <c r="C25" s="10">
        <v>0.15608796296296296</v>
      </c>
    </row>
    <row r="26" spans="1:3" ht="18" x14ac:dyDescent="0.35">
      <c r="A26" s="2">
        <v>24</v>
      </c>
      <c r="B26" s="3" t="s">
        <v>30</v>
      </c>
      <c r="C26" s="10">
        <v>0.20498842592592592</v>
      </c>
    </row>
    <row r="27" spans="1:3" ht="18" x14ac:dyDescent="0.35">
      <c r="A27" s="2">
        <v>25</v>
      </c>
      <c r="B27" s="3" t="s">
        <v>64</v>
      </c>
      <c r="C27" s="10">
        <v>0.19065972222222222</v>
      </c>
    </row>
    <row r="28" spans="1:3" ht="18" x14ac:dyDescent="0.35">
      <c r="A28" s="2">
        <v>26</v>
      </c>
      <c r="B28" s="3" t="s">
        <v>6</v>
      </c>
      <c r="C28" s="10">
        <v>0.24384259259259258</v>
      </c>
    </row>
    <row r="29" spans="1:3" ht="18" x14ac:dyDescent="0.35">
      <c r="A29" s="2">
        <v>27</v>
      </c>
      <c r="B29" s="3" t="s">
        <v>27</v>
      </c>
      <c r="C29" s="10">
        <v>0.16878472222222221</v>
      </c>
    </row>
    <row r="30" spans="1:3" ht="18" x14ac:dyDescent="0.35">
      <c r="A30" s="2">
        <v>28</v>
      </c>
      <c r="B30" s="3" t="s">
        <v>39</v>
      </c>
      <c r="C30" s="10">
        <v>0.16287037037037036</v>
      </c>
    </row>
    <row r="31" spans="1:3" ht="18" x14ac:dyDescent="0.35">
      <c r="A31" s="2">
        <v>29</v>
      </c>
      <c r="B31" s="3" t="s">
        <v>33</v>
      </c>
      <c r="C31" s="10">
        <v>0.25623842592592594</v>
      </c>
    </row>
    <row r="32" spans="1:3" ht="18" x14ac:dyDescent="0.35">
      <c r="A32" s="2">
        <v>30</v>
      </c>
      <c r="B32" s="3" t="s">
        <v>10</v>
      </c>
      <c r="C32" s="10">
        <v>0.18339120370370371</v>
      </c>
    </row>
    <row r="33" spans="1:3" ht="18" x14ac:dyDescent="0.35">
      <c r="A33" s="2">
        <v>31</v>
      </c>
      <c r="B33" s="3" t="s">
        <v>77</v>
      </c>
      <c r="C33" s="10">
        <v>0.18577546296296296</v>
      </c>
    </row>
    <row r="34" spans="1:3" ht="18" x14ac:dyDescent="0.35">
      <c r="A34" s="2">
        <v>32</v>
      </c>
      <c r="B34" s="3" t="s">
        <v>44</v>
      </c>
      <c r="C34" s="10">
        <v>0.16287037037037036</v>
      </c>
    </row>
    <row r="35" spans="1:3" ht="18" x14ac:dyDescent="0.35">
      <c r="A35" s="2">
        <v>33</v>
      </c>
      <c r="B35" s="3" t="s">
        <v>62</v>
      </c>
      <c r="C35" s="10">
        <v>0.21377314814814816</v>
      </c>
    </row>
    <row r="36" spans="1:3" ht="18" x14ac:dyDescent="0.35">
      <c r="A36" s="2">
        <v>34</v>
      </c>
      <c r="B36" s="3" t="s">
        <v>43</v>
      </c>
      <c r="C36" s="10">
        <v>0.22862268518518519</v>
      </c>
    </row>
    <row r="37" spans="1:3" ht="18" x14ac:dyDescent="0.35">
      <c r="A37" s="2">
        <v>35</v>
      </c>
      <c r="B37" s="3" t="s">
        <v>58</v>
      </c>
      <c r="C37" s="10">
        <v>0.22601851851851851</v>
      </c>
    </row>
    <row r="38" spans="1:3" ht="18" x14ac:dyDescent="0.35">
      <c r="A38" s="2">
        <v>36</v>
      </c>
      <c r="B38" s="3" t="s">
        <v>11</v>
      </c>
      <c r="C38" s="10">
        <v>0.16576388888888888</v>
      </c>
    </row>
    <row r="39" spans="1:3" ht="18" x14ac:dyDescent="0.35">
      <c r="A39" s="2">
        <v>37</v>
      </c>
      <c r="B39" s="3" t="s">
        <v>85</v>
      </c>
      <c r="C39" s="10">
        <v>0.19333333333333333</v>
      </c>
    </row>
    <row r="40" spans="1:3" ht="18" x14ac:dyDescent="0.35">
      <c r="A40" s="2">
        <v>38</v>
      </c>
      <c r="B40" s="3" t="s">
        <v>7</v>
      </c>
      <c r="C40" s="10">
        <v>0.23273148148148148</v>
      </c>
    </row>
    <row r="41" spans="1:3" ht="18" x14ac:dyDescent="0.35">
      <c r="A41" s="2">
        <v>39</v>
      </c>
      <c r="B41" s="3" t="s">
        <v>28</v>
      </c>
      <c r="C41" s="10">
        <v>0.25615740740740739</v>
      </c>
    </row>
    <row r="42" spans="1:3" ht="18" x14ac:dyDescent="0.35">
      <c r="A42" s="2">
        <v>40</v>
      </c>
      <c r="B42" s="3" t="s">
        <v>29</v>
      </c>
      <c r="C42" s="10">
        <v>0.15663194444444445</v>
      </c>
    </row>
    <row r="43" spans="1:3" ht="18" x14ac:dyDescent="0.35">
      <c r="A43" s="2">
        <v>41</v>
      </c>
      <c r="B43" s="3" t="s">
        <v>63</v>
      </c>
      <c r="C43" s="10">
        <v>0.18671296296296297</v>
      </c>
    </row>
    <row r="44" spans="1:3" ht="18" x14ac:dyDescent="0.35">
      <c r="A44" s="2"/>
      <c r="B44" s="3"/>
      <c r="C44" s="2"/>
    </row>
    <row r="45" spans="1:3" ht="18" x14ac:dyDescent="0.35">
      <c r="A45" s="2"/>
      <c r="B45" s="5" t="s">
        <v>86</v>
      </c>
      <c r="C45" s="2"/>
    </row>
    <row r="46" spans="1:3" ht="18" x14ac:dyDescent="0.35">
      <c r="A46" s="2">
        <v>1</v>
      </c>
      <c r="B46" s="3" t="s">
        <v>35</v>
      </c>
      <c r="C46" s="10">
        <v>9.7893518518518519E-2</v>
      </c>
    </row>
    <row r="47" spans="1:3" ht="18" x14ac:dyDescent="0.35">
      <c r="A47" s="2">
        <v>2</v>
      </c>
      <c r="B47" s="3" t="s">
        <v>51</v>
      </c>
      <c r="C47" s="10">
        <v>0.13821759259259259</v>
      </c>
    </row>
    <row r="48" spans="1:3" ht="18" x14ac:dyDescent="0.35">
      <c r="A48" s="2">
        <v>3</v>
      </c>
      <c r="B48" s="3" t="s">
        <v>67</v>
      </c>
      <c r="C48" s="10">
        <v>0.11952546296296296</v>
      </c>
    </row>
    <row r="49" spans="1:3" ht="18" x14ac:dyDescent="0.35">
      <c r="A49" s="2">
        <v>4</v>
      </c>
      <c r="B49" s="3" t="s">
        <v>26</v>
      </c>
      <c r="C49" s="10">
        <v>0.11844907407407407</v>
      </c>
    </row>
    <row r="50" spans="1:3" ht="18" x14ac:dyDescent="0.35">
      <c r="A50" s="2">
        <v>5</v>
      </c>
      <c r="B50" s="3" t="s">
        <v>69</v>
      </c>
      <c r="C50" s="10">
        <v>0.11535879629629629</v>
      </c>
    </row>
    <row r="51" spans="1:3" ht="18" x14ac:dyDescent="0.35">
      <c r="A51" s="2">
        <v>6</v>
      </c>
      <c r="B51" s="3" t="s">
        <v>15</v>
      </c>
      <c r="C51" s="10">
        <v>9.042824074074074E-2</v>
      </c>
    </row>
    <row r="52" spans="1:3" ht="18" x14ac:dyDescent="0.35">
      <c r="A52" s="2">
        <v>7</v>
      </c>
      <c r="B52" s="3" t="s">
        <v>79</v>
      </c>
      <c r="C52" s="10">
        <v>0.11831018518518518</v>
      </c>
    </row>
    <row r="53" spans="1:3" ht="18" x14ac:dyDescent="0.35">
      <c r="A53" s="2">
        <v>8</v>
      </c>
      <c r="B53" s="3" t="s">
        <v>47</v>
      </c>
      <c r="C53" s="10">
        <v>0.11719907407407408</v>
      </c>
    </row>
    <row r="54" spans="1:3" ht="18" x14ac:dyDescent="0.35">
      <c r="A54" s="2">
        <v>9</v>
      </c>
      <c r="B54" s="3" t="s">
        <v>48</v>
      </c>
      <c r="C54" s="10">
        <v>0.11949074074074074</v>
      </c>
    </row>
    <row r="55" spans="1:3" ht="18" x14ac:dyDescent="0.35">
      <c r="A55" s="2">
        <v>10</v>
      </c>
      <c r="B55" s="3" t="s">
        <v>52</v>
      </c>
      <c r="C55" s="10">
        <v>0.14185185185185184</v>
      </c>
    </row>
    <row r="56" spans="1:3" ht="18" x14ac:dyDescent="0.35">
      <c r="A56" s="2">
        <v>11</v>
      </c>
      <c r="B56" s="3" t="s">
        <v>66</v>
      </c>
      <c r="C56" s="10">
        <v>0.11663194444444444</v>
      </c>
    </row>
    <row r="57" spans="1:3" ht="18" x14ac:dyDescent="0.35">
      <c r="A57" s="2">
        <v>12</v>
      </c>
      <c r="B57" s="3" t="s">
        <v>71</v>
      </c>
      <c r="C57" s="10">
        <v>0.11947916666666666</v>
      </c>
    </row>
    <row r="58" spans="1:3" ht="18" x14ac:dyDescent="0.35">
      <c r="A58" s="2">
        <v>13</v>
      </c>
      <c r="B58" s="3" t="s">
        <v>36</v>
      </c>
      <c r="C58" s="10">
        <v>9.7881944444444438E-2</v>
      </c>
    </row>
    <row r="59" spans="1:3" ht="18" x14ac:dyDescent="0.35">
      <c r="A59" s="2">
        <v>14</v>
      </c>
      <c r="B59" s="3" t="s">
        <v>34</v>
      </c>
      <c r="C59" s="10">
        <v>0.11847222222222223</v>
      </c>
    </row>
    <row r="60" spans="1:3" ht="18" x14ac:dyDescent="0.35">
      <c r="A60" s="2">
        <v>15</v>
      </c>
      <c r="B60" s="3" t="s">
        <v>14</v>
      </c>
      <c r="C60" s="10">
        <v>9.0115740740740746E-2</v>
      </c>
    </row>
    <row r="61" spans="1:3" ht="18" x14ac:dyDescent="0.35">
      <c r="A61" s="2">
        <v>16</v>
      </c>
      <c r="B61" s="3" t="s">
        <v>61</v>
      </c>
      <c r="C61" s="10">
        <v>0.18523148148148147</v>
      </c>
    </row>
    <row r="62" spans="1:3" ht="18" x14ac:dyDescent="0.35">
      <c r="A62" s="2">
        <v>17</v>
      </c>
      <c r="B62" s="3" t="s">
        <v>53</v>
      </c>
      <c r="C62" s="10">
        <v>9.7708333333333328E-2</v>
      </c>
    </row>
    <row r="63" spans="1:3" ht="18" x14ac:dyDescent="0.35">
      <c r="A63" s="2">
        <v>18</v>
      </c>
      <c r="B63" s="3" t="s">
        <v>17</v>
      </c>
      <c r="C63" s="10">
        <v>9.8402777777777783E-2</v>
      </c>
    </row>
    <row r="64" spans="1:3" ht="18" x14ac:dyDescent="0.35">
      <c r="A64" s="2">
        <v>19</v>
      </c>
      <c r="B64" s="3" t="s">
        <v>60</v>
      </c>
      <c r="C64" s="10">
        <v>0.10401620370370371</v>
      </c>
    </row>
    <row r="65" spans="1:3" ht="18" x14ac:dyDescent="0.35">
      <c r="A65" s="2">
        <v>20</v>
      </c>
      <c r="B65" s="3" t="s">
        <v>81</v>
      </c>
      <c r="C65" s="10">
        <v>0.16658564814814814</v>
      </c>
    </row>
    <row r="66" spans="1:3" ht="18" x14ac:dyDescent="0.35">
      <c r="A66" s="2">
        <v>21</v>
      </c>
      <c r="B66" s="3" t="s">
        <v>31</v>
      </c>
      <c r="C66" s="10">
        <v>0.11004629629629629</v>
      </c>
    </row>
    <row r="67" spans="1:3" ht="18" x14ac:dyDescent="0.35">
      <c r="A67" s="2">
        <v>22</v>
      </c>
      <c r="B67" s="3" t="s">
        <v>16</v>
      </c>
      <c r="C67" s="10">
        <v>0.11953703703703704</v>
      </c>
    </row>
    <row r="68" spans="1:3" ht="18" x14ac:dyDescent="0.35">
      <c r="A68" s="2">
        <v>23</v>
      </c>
      <c r="B68" s="3" t="s">
        <v>32</v>
      </c>
      <c r="C68" s="10">
        <v>0.10163194444444444</v>
      </c>
    </row>
    <row r="69" spans="1:3" ht="18" x14ac:dyDescent="0.35">
      <c r="A69" s="2">
        <v>24</v>
      </c>
      <c r="B69" s="3" t="s">
        <v>76</v>
      </c>
      <c r="C69" s="10">
        <v>8.8321759259259253E-2</v>
      </c>
    </row>
    <row r="70" spans="1:3" ht="18" x14ac:dyDescent="0.35">
      <c r="A70" s="2">
        <v>25</v>
      </c>
      <c r="B70" s="3" t="s">
        <v>12</v>
      </c>
      <c r="C70" s="10">
        <v>0.10061342592592593</v>
      </c>
    </row>
    <row r="71" spans="1:3" ht="18" x14ac:dyDescent="0.35">
      <c r="A71" s="2">
        <v>26</v>
      </c>
      <c r="B71" s="3" t="s">
        <v>21</v>
      </c>
      <c r="C71" s="10">
        <v>0.11453703703703703</v>
      </c>
    </row>
    <row r="72" spans="1:3" ht="18" x14ac:dyDescent="0.35">
      <c r="A72" s="2">
        <v>27</v>
      </c>
      <c r="B72" s="3" t="s">
        <v>55</v>
      </c>
      <c r="C72" s="10">
        <v>0.12347222222222222</v>
      </c>
    </row>
    <row r="73" spans="1:3" ht="18" x14ac:dyDescent="0.35">
      <c r="A73" s="2">
        <v>28</v>
      </c>
      <c r="B73" s="3" t="s">
        <v>46</v>
      </c>
      <c r="C73" s="2" t="s">
        <v>100</v>
      </c>
    </row>
    <row r="74" spans="1:3" ht="18" x14ac:dyDescent="0.35">
      <c r="A74" s="2">
        <v>29</v>
      </c>
      <c r="B74" s="3" t="s">
        <v>42</v>
      </c>
      <c r="C74" s="10">
        <v>7.8148148148148147E-2</v>
      </c>
    </row>
    <row r="75" spans="1:3" ht="18" x14ac:dyDescent="0.35">
      <c r="A75" s="2">
        <v>30</v>
      </c>
      <c r="B75" s="3" t="s">
        <v>49</v>
      </c>
      <c r="C75" s="10">
        <v>8.8240740740740745E-2</v>
      </c>
    </row>
    <row r="76" spans="1:3" ht="18" x14ac:dyDescent="0.35">
      <c r="A76" s="2"/>
      <c r="B76" s="3"/>
      <c r="C76" s="2"/>
    </row>
    <row r="77" spans="1:3" ht="18" x14ac:dyDescent="0.35">
      <c r="A77" s="2"/>
      <c r="B77" s="3"/>
      <c r="C77" s="2"/>
    </row>
  </sheetData>
  <sortState xmlns:xlrd2="http://schemas.microsoft.com/office/spreadsheetml/2017/richdata2" ref="B3:B43">
    <sortCondition ref="B3:B43"/>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7"/>
  <sheetViews>
    <sheetView workbookViewId="0">
      <selection activeCell="D7" sqref="D7"/>
    </sheetView>
  </sheetViews>
  <sheetFormatPr defaultRowHeight="14.4" x14ac:dyDescent="0.3"/>
  <cols>
    <col min="1" max="1" width="5.6640625" style="1" customWidth="1"/>
    <col min="2" max="2" width="33.77734375" customWidth="1"/>
    <col min="3" max="3" width="33" style="1" customWidth="1"/>
  </cols>
  <sheetData>
    <row r="1" spans="1:6" ht="23.4" x14ac:dyDescent="0.45">
      <c r="B1" s="6" t="s">
        <v>88</v>
      </c>
      <c r="C1" s="2"/>
    </row>
    <row r="2" spans="1:6" ht="18" x14ac:dyDescent="0.35">
      <c r="B2" s="7" t="s">
        <v>3</v>
      </c>
      <c r="C2" s="8" t="s">
        <v>87</v>
      </c>
    </row>
    <row r="3" spans="1:6" ht="18" x14ac:dyDescent="0.35">
      <c r="A3" s="2">
        <v>1</v>
      </c>
      <c r="B3" s="3" t="s">
        <v>84</v>
      </c>
      <c r="C3" s="10">
        <v>0.18538194444444445</v>
      </c>
      <c r="F3" t="s">
        <v>105</v>
      </c>
    </row>
    <row r="4" spans="1:6" ht="18" x14ac:dyDescent="0.35">
      <c r="A4" s="2">
        <v>2</v>
      </c>
      <c r="B4" s="3" t="s">
        <v>13</v>
      </c>
      <c r="C4" s="10">
        <v>0.22343750000000001</v>
      </c>
      <c r="F4" t="s">
        <v>108</v>
      </c>
    </row>
    <row r="5" spans="1:6" ht="18" x14ac:dyDescent="0.35">
      <c r="A5" s="2">
        <v>3</v>
      </c>
      <c r="B5" s="3" t="s">
        <v>56</v>
      </c>
      <c r="C5" s="10">
        <v>0.21861111111111112</v>
      </c>
      <c r="F5" t="s">
        <v>106</v>
      </c>
    </row>
    <row r="6" spans="1:6" ht="18" x14ac:dyDescent="0.35">
      <c r="A6" s="2">
        <v>4</v>
      </c>
      <c r="B6" s="3" t="s">
        <v>9</v>
      </c>
      <c r="C6" s="10">
        <v>0.18572916666666667</v>
      </c>
      <c r="F6" t="s">
        <v>107</v>
      </c>
    </row>
    <row r="7" spans="1:6" ht="18" x14ac:dyDescent="0.35">
      <c r="A7" s="2">
        <v>5</v>
      </c>
      <c r="B7" s="3" t="s">
        <v>40</v>
      </c>
      <c r="C7" s="10">
        <v>0.17158564814814814</v>
      </c>
      <c r="F7" t="s">
        <v>109</v>
      </c>
    </row>
    <row r="8" spans="1:6" ht="18" x14ac:dyDescent="0.35">
      <c r="A8" s="2">
        <v>6</v>
      </c>
      <c r="B8" s="3" t="s">
        <v>59</v>
      </c>
      <c r="C8" s="10">
        <v>0.18572916666666667</v>
      </c>
      <c r="F8" t="s">
        <v>110</v>
      </c>
    </row>
    <row r="9" spans="1:6" ht="18" x14ac:dyDescent="0.35">
      <c r="A9" s="2">
        <v>7</v>
      </c>
      <c r="B9" s="3" t="s">
        <v>57</v>
      </c>
      <c r="C9" s="10">
        <v>0.18931712962962963</v>
      </c>
      <c r="F9" t="s">
        <v>104</v>
      </c>
    </row>
    <row r="10" spans="1:6" ht="18" x14ac:dyDescent="0.35">
      <c r="A10" s="2">
        <v>8</v>
      </c>
      <c r="B10" s="3" t="s">
        <v>4</v>
      </c>
      <c r="C10" s="10">
        <v>0.15244212962962964</v>
      </c>
    </row>
    <row r="11" spans="1:6" ht="18" x14ac:dyDescent="0.35">
      <c r="A11" s="2">
        <v>9</v>
      </c>
      <c r="B11" s="3" t="s">
        <v>117</v>
      </c>
      <c r="C11" s="10" t="s">
        <v>100</v>
      </c>
    </row>
    <row r="12" spans="1:6" ht="18" x14ac:dyDescent="0.35">
      <c r="A12" s="2">
        <v>10</v>
      </c>
      <c r="B12" s="3" t="s">
        <v>23</v>
      </c>
      <c r="C12" s="10">
        <v>0.19513888888888889</v>
      </c>
    </row>
    <row r="13" spans="1:6" ht="18" x14ac:dyDescent="0.35">
      <c r="A13" s="2">
        <v>11</v>
      </c>
      <c r="B13" s="3" t="s">
        <v>70</v>
      </c>
      <c r="C13" s="10">
        <v>0.19413194444444445</v>
      </c>
    </row>
    <row r="14" spans="1:6" ht="18" x14ac:dyDescent="0.35">
      <c r="A14" s="2">
        <v>12</v>
      </c>
      <c r="B14" s="3" t="s">
        <v>19</v>
      </c>
      <c r="C14" s="10">
        <v>0.16666666666666666</v>
      </c>
    </row>
    <row r="15" spans="1:6" ht="18" x14ac:dyDescent="0.35">
      <c r="A15" s="2">
        <v>13</v>
      </c>
      <c r="B15" s="3" t="s">
        <v>78</v>
      </c>
      <c r="C15" s="10">
        <v>0.16340277777777779</v>
      </c>
    </row>
    <row r="16" spans="1:6" ht="18" x14ac:dyDescent="0.35">
      <c r="A16" s="2">
        <v>14</v>
      </c>
      <c r="B16" s="3" t="s">
        <v>18</v>
      </c>
      <c r="C16" s="10">
        <v>0.16391203703703705</v>
      </c>
    </row>
    <row r="17" spans="1:3" ht="18" x14ac:dyDescent="0.35">
      <c r="A17" s="2">
        <v>15</v>
      </c>
      <c r="B17" s="3" t="s">
        <v>22</v>
      </c>
      <c r="C17" s="10">
        <v>0.17253472222222221</v>
      </c>
    </row>
    <row r="18" spans="1:3" ht="18" x14ac:dyDescent="0.35">
      <c r="A18" s="2">
        <v>16</v>
      </c>
      <c r="B18" s="3" t="s">
        <v>50</v>
      </c>
      <c r="C18" s="10">
        <v>0.22899305555555555</v>
      </c>
    </row>
    <row r="19" spans="1:3" ht="18" x14ac:dyDescent="0.35">
      <c r="A19" s="2">
        <v>17</v>
      </c>
      <c r="B19" s="3" t="s">
        <v>20</v>
      </c>
      <c r="C19" s="10">
        <v>0.24526620370370369</v>
      </c>
    </row>
    <row r="20" spans="1:3" ht="18" x14ac:dyDescent="0.35">
      <c r="A20" s="2">
        <v>18</v>
      </c>
      <c r="B20" s="3" t="s">
        <v>68</v>
      </c>
      <c r="C20" s="10">
        <v>0.20061342592592593</v>
      </c>
    </row>
    <row r="21" spans="1:3" ht="18" x14ac:dyDescent="0.35">
      <c r="A21" s="2">
        <v>19</v>
      </c>
      <c r="B21" s="3" t="s">
        <v>24</v>
      </c>
      <c r="C21" s="10">
        <v>0.15899305555555557</v>
      </c>
    </row>
    <row r="22" spans="1:3" ht="18" x14ac:dyDescent="0.35">
      <c r="A22" s="2">
        <v>20</v>
      </c>
      <c r="B22" s="3" t="s">
        <v>38</v>
      </c>
      <c r="C22" s="10">
        <v>0.19667824074074075</v>
      </c>
    </row>
    <row r="23" spans="1:3" ht="18" x14ac:dyDescent="0.35">
      <c r="A23" s="2">
        <v>21</v>
      </c>
      <c r="B23" s="3" t="s">
        <v>41</v>
      </c>
      <c r="C23" s="10">
        <v>0.1623263888888889</v>
      </c>
    </row>
    <row r="24" spans="1:3" ht="18" x14ac:dyDescent="0.35">
      <c r="A24" s="2">
        <v>22</v>
      </c>
      <c r="B24" s="3" t="s">
        <v>45</v>
      </c>
      <c r="C24" s="10">
        <v>0.20434027777777777</v>
      </c>
    </row>
    <row r="25" spans="1:3" ht="18" x14ac:dyDescent="0.35">
      <c r="A25" s="2">
        <v>23</v>
      </c>
      <c r="B25" s="3" t="s">
        <v>8</v>
      </c>
      <c r="C25" s="10">
        <v>0.16887731481481483</v>
      </c>
    </row>
    <row r="26" spans="1:3" ht="18" x14ac:dyDescent="0.35">
      <c r="A26" s="2">
        <v>24</v>
      </c>
      <c r="B26" s="3" t="s">
        <v>75</v>
      </c>
      <c r="C26" s="10">
        <v>0.18572916666666667</v>
      </c>
    </row>
    <row r="27" spans="1:3" ht="18" x14ac:dyDescent="0.35">
      <c r="A27" s="2">
        <v>25</v>
      </c>
      <c r="B27" s="3" t="s">
        <v>37</v>
      </c>
      <c r="C27" s="10">
        <v>0.14820601851851853</v>
      </c>
    </row>
    <row r="28" spans="1:3" ht="18" x14ac:dyDescent="0.35">
      <c r="A28" s="2">
        <v>26</v>
      </c>
      <c r="B28" s="3" t="s">
        <v>30</v>
      </c>
      <c r="C28" s="10">
        <v>0.16554398148148147</v>
      </c>
    </row>
    <row r="29" spans="1:3" ht="18" x14ac:dyDescent="0.35">
      <c r="A29" s="2">
        <v>27</v>
      </c>
      <c r="B29" s="3" t="s">
        <v>6</v>
      </c>
      <c r="C29" s="10">
        <v>0.24526620370370369</v>
      </c>
    </row>
    <row r="30" spans="1:3" ht="18" x14ac:dyDescent="0.35">
      <c r="A30" s="2">
        <v>28</v>
      </c>
      <c r="B30" s="3" t="s">
        <v>21</v>
      </c>
      <c r="C30" s="10">
        <v>0.24526620370370369</v>
      </c>
    </row>
    <row r="31" spans="1:3" ht="18" x14ac:dyDescent="0.35">
      <c r="A31" s="2">
        <v>29</v>
      </c>
      <c r="B31" s="3" t="s">
        <v>27</v>
      </c>
      <c r="C31" s="10">
        <v>0.1623263888888889</v>
      </c>
    </row>
    <row r="32" spans="1:3" ht="18" x14ac:dyDescent="0.35">
      <c r="A32" s="2">
        <v>30</v>
      </c>
      <c r="B32" s="3" t="s">
        <v>39</v>
      </c>
      <c r="C32" s="10">
        <v>0.15244212962962964</v>
      </c>
    </row>
    <row r="33" spans="1:3" ht="18" x14ac:dyDescent="0.35">
      <c r="A33" s="2">
        <v>31</v>
      </c>
      <c r="B33" s="3" t="s">
        <v>33</v>
      </c>
      <c r="C33" s="10">
        <v>0.19800925925925925</v>
      </c>
    </row>
    <row r="34" spans="1:3" ht="18" x14ac:dyDescent="0.35">
      <c r="A34" s="2">
        <v>32</v>
      </c>
      <c r="B34" s="3" t="s">
        <v>10</v>
      </c>
      <c r="C34" s="10">
        <v>0.15283564814814815</v>
      </c>
    </row>
    <row r="35" spans="1:3" ht="18" x14ac:dyDescent="0.35">
      <c r="A35" s="2">
        <v>33</v>
      </c>
      <c r="B35" s="3" t="s">
        <v>77</v>
      </c>
      <c r="C35" s="10">
        <v>0.16903935185185184</v>
      </c>
    </row>
    <row r="36" spans="1:3" ht="18" x14ac:dyDescent="0.35">
      <c r="A36" s="2">
        <v>34</v>
      </c>
      <c r="B36" s="3" t="s">
        <v>44</v>
      </c>
      <c r="C36" s="10">
        <v>0.15244212962962964</v>
      </c>
    </row>
    <row r="37" spans="1:3" ht="18" x14ac:dyDescent="0.35">
      <c r="A37" s="2">
        <v>35</v>
      </c>
      <c r="B37" s="3" t="s">
        <v>62</v>
      </c>
      <c r="C37" s="10">
        <v>0.19800925925925925</v>
      </c>
    </row>
    <row r="38" spans="1:3" ht="18" x14ac:dyDescent="0.35">
      <c r="A38" s="2">
        <v>36</v>
      </c>
      <c r="B38" s="3" t="s">
        <v>43</v>
      </c>
      <c r="C38" s="10">
        <v>0.19995370370370372</v>
      </c>
    </row>
    <row r="39" spans="1:3" ht="18" x14ac:dyDescent="0.35">
      <c r="A39" s="2">
        <v>37</v>
      </c>
      <c r="B39" s="3" t="s">
        <v>58</v>
      </c>
      <c r="C39" s="10">
        <v>0.22899305555555555</v>
      </c>
    </row>
    <row r="40" spans="1:3" ht="18" x14ac:dyDescent="0.35">
      <c r="A40" s="2">
        <v>38</v>
      </c>
      <c r="B40" s="3" t="s">
        <v>11</v>
      </c>
      <c r="C40" s="10">
        <v>0.16460648148148149</v>
      </c>
    </row>
    <row r="41" spans="1:3" ht="18" x14ac:dyDescent="0.35">
      <c r="A41" s="2">
        <v>39</v>
      </c>
      <c r="B41" s="3" t="s">
        <v>85</v>
      </c>
      <c r="C41" s="10">
        <v>0.18765046296296295</v>
      </c>
    </row>
    <row r="42" spans="1:3" ht="18" x14ac:dyDescent="0.35">
      <c r="A42" s="2">
        <v>40</v>
      </c>
      <c r="B42" s="3" t="s">
        <v>7</v>
      </c>
      <c r="C42" s="10">
        <v>0.22521990740740741</v>
      </c>
    </row>
    <row r="43" spans="1:3" ht="18" x14ac:dyDescent="0.35">
      <c r="A43" s="2">
        <v>41</v>
      </c>
      <c r="B43" s="3" t="s">
        <v>29</v>
      </c>
      <c r="C43" s="10">
        <v>0.1492013888888889</v>
      </c>
    </row>
    <row r="44" spans="1:3" ht="18" x14ac:dyDescent="0.35">
      <c r="A44" s="2">
        <v>42</v>
      </c>
      <c r="B44" s="3" t="s">
        <v>63</v>
      </c>
      <c r="C44" s="10">
        <v>0.14971064814814813</v>
      </c>
    </row>
    <row r="45" spans="1:3" ht="18" x14ac:dyDescent="0.35">
      <c r="A45" s="2"/>
      <c r="B45" s="3"/>
      <c r="C45" s="2"/>
    </row>
    <row r="46" spans="1:3" ht="18" x14ac:dyDescent="0.35">
      <c r="A46" s="2"/>
      <c r="B46" s="7" t="s">
        <v>86</v>
      </c>
      <c r="C46" s="2"/>
    </row>
    <row r="47" spans="1:3" ht="18" x14ac:dyDescent="0.35">
      <c r="A47" s="2">
        <v>1</v>
      </c>
      <c r="B47" s="3" t="s">
        <v>35</v>
      </c>
      <c r="C47" s="10">
        <v>9.4016203703703699E-2</v>
      </c>
    </row>
    <row r="48" spans="1:3" ht="18" x14ac:dyDescent="0.35">
      <c r="A48" s="2">
        <v>2</v>
      </c>
      <c r="B48" s="3" t="s">
        <v>51</v>
      </c>
      <c r="C48" s="10">
        <v>9.6747685185185187E-2</v>
      </c>
    </row>
    <row r="49" spans="1:3" ht="18" x14ac:dyDescent="0.35">
      <c r="A49" s="2">
        <v>3</v>
      </c>
      <c r="B49" s="3" t="s">
        <v>67</v>
      </c>
      <c r="C49" s="10">
        <v>0.14202546296296295</v>
      </c>
    </row>
    <row r="50" spans="1:3" ht="18" x14ac:dyDescent="0.35">
      <c r="A50" s="2">
        <v>4</v>
      </c>
      <c r="B50" s="3" t="s">
        <v>26</v>
      </c>
      <c r="C50" s="10">
        <v>0.10359953703703703</v>
      </c>
    </row>
    <row r="51" spans="1:3" ht="18" x14ac:dyDescent="0.35">
      <c r="A51" s="2">
        <v>5</v>
      </c>
      <c r="B51" s="3" t="s">
        <v>15</v>
      </c>
      <c r="C51" s="10">
        <v>8.3333333333333329E-2</v>
      </c>
    </row>
    <row r="52" spans="1:3" ht="18" x14ac:dyDescent="0.35">
      <c r="A52" s="2">
        <v>6</v>
      </c>
      <c r="B52" s="3" t="s">
        <v>79</v>
      </c>
      <c r="C52" s="10">
        <v>0.10587962962962963</v>
      </c>
    </row>
    <row r="53" spans="1:3" ht="18" x14ac:dyDescent="0.35">
      <c r="A53" s="2">
        <v>7</v>
      </c>
      <c r="B53" s="3" t="s">
        <v>47</v>
      </c>
      <c r="C53" s="10">
        <v>0.10969907407407407</v>
      </c>
    </row>
    <row r="54" spans="1:3" ht="18" x14ac:dyDescent="0.35">
      <c r="A54" s="2">
        <v>8</v>
      </c>
      <c r="B54" s="3" t="s">
        <v>48</v>
      </c>
      <c r="C54" s="10">
        <v>0.10359953703703703</v>
      </c>
    </row>
    <row r="55" spans="1:3" ht="18" x14ac:dyDescent="0.35">
      <c r="A55" s="2">
        <v>9</v>
      </c>
      <c r="B55" s="3" t="s">
        <v>52</v>
      </c>
      <c r="C55" s="10">
        <v>0.14184027777777777</v>
      </c>
    </row>
    <row r="56" spans="1:3" ht="18" x14ac:dyDescent="0.35">
      <c r="A56" s="2">
        <v>10</v>
      </c>
      <c r="B56" s="3" t="s">
        <v>5</v>
      </c>
      <c r="C56" s="10">
        <v>8.2500000000000004E-2</v>
      </c>
    </row>
    <row r="57" spans="1:3" ht="18" x14ac:dyDescent="0.35">
      <c r="A57" s="2">
        <v>11</v>
      </c>
      <c r="B57" s="3" t="s">
        <v>71</v>
      </c>
      <c r="C57" s="10">
        <v>0.10587962962962963</v>
      </c>
    </row>
    <row r="58" spans="1:3" ht="18" x14ac:dyDescent="0.35">
      <c r="A58" s="2">
        <v>12</v>
      </c>
      <c r="B58" s="3" t="s">
        <v>36</v>
      </c>
      <c r="C58" s="10">
        <v>9.4004629629629632E-2</v>
      </c>
    </row>
    <row r="59" spans="1:3" ht="18" x14ac:dyDescent="0.35">
      <c r="A59" s="2">
        <v>13</v>
      </c>
      <c r="B59" s="3" t="s">
        <v>34</v>
      </c>
      <c r="C59" s="10">
        <v>0.10587962962962963</v>
      </c>
    </row>
    <row r="60" spans="1:3" ht="18" x14ac:dyDescent="0.35">
      <c r="A60" s="2">
        <v>14</v>
      </c>
      <c r="B60" s="3" t="s">
        <v>14</v>
      </c>
      <c r="C60" s="10">
        <v>8.7060185185185185E-2</v>
      </c>
    </row>
    <row r="61" spans="1:3" ht="18" x14ac:dyDescent="0.35">
      <c r="A61" s="2">
        <v>15</v>
      </c>
      <c r="B61" s="3" t="s">
        <v>25</v>
      </c>
      <c r="C61" s="10">
        <v>0.10359953703703703</v>
      </c>
    </row>
    <row r="62" spans="1:3" ht="18" x14ac:dyDescent="0.35">
      <c r="A62" s="2">
        <v>16</v>
      </c>
      <c r="B62" s="3" t="s">
        <v>53</v>
      </c>
      <c r="C62" s="10">
        <v>8.2708333333333328E-2</v>
      </c>
    </row>
    <row r="63" spans="1:3" ht="18" x14ac:dyDescent="0.35">
      <c r="A63" s="2">
        <v>17</v>
      </c>
      <c r="B63" s="3" t="s">
        <v>17</v>
      </c>
      <c r="C63" s="10">
        <v>0.10943287037037037</v>
      </c>
    </row>
    <row r="64" spans="1:3" ht="18" x14ac:dyDescent="0.35">
      <c r="A64" s="2">
        <v>18</v>
      </c>
      <c r="B64" s="3" t="s">
        <v>54</v>
      </c>
      <c r="C64" s="10">
        <v>0.12083333333333333</v>
      </c>
    </row>
    <row r="65" spans="1:3" ht="18" x14ac:dyDescent="0.35">
      <c r="A65" s="2">
        <v>19</v>
      </c>
      <c r="B65" s="3" t="s">
        <v>60</v>
      </c>
      <c r="C65" s="10">
        <v>0.10530092592592592</v>
      </c>
    </row>
    <row r="66" spans="1:3" ht="18" x14ac:dyDescent="0.35">
      <c r="A66" s="2">
        <v>20</v>
      </c>
      <c r="B66" s="3" t="s">
        <v>81</v>
      </c>
      <c r="C66" s="10">
        <v>0.16189814814814815</v>
      </c>
    </row>
    <row r="67" spans="1:3" ht="18" x14ac:dyDescent="0.35">
      <c r="A67" s="2">
        <v>21</v>
      </c>
      <c r="B67" s="3" t="s">
        <v>31</v>
      </c>
      <c r="C67" s="10">
        <v>8.0439814814814811E-2</v>
      </c>
    </row>
    <row r="68" spans="1:3" ht="18" x14ac:dyDescent="0.35">
      <c r="A68" s="2">
        <v>22</v>
      </c>
      <c r="B68" s="3" t="s">
        <v>16</v>
      </c>
      <c r="C68" s="10">
        <v>0.10943287037037037</v>
      </c>
    </row>
    <row r="69" spans="1:3" ht="18" x14ac:dyDescent="0.35">
      <c r="A69" s="2">
        <v>23</v>
      </c>
      <c r="B69" s="3" t="s">
        <v>32</v>
      </c>
      <c r="C69" s="10">
        <v>9.6157407407407414E-2</v>
      </c>
    </row>
    <row r="70" spans="1:3" ht="18" x14ac:dyDescent="0.35">
      <c r="A70" s="2">
        <v>24</v>
      </c>
      <c r="B70" s="3" t="s">
        <v>76</v>
      </c>
      <c r="C70" s="10">
        <v>8.5439814814814816E-2</v>
      </c>
    </row>
    <row r="71" spans="1:3" ht="18" x14ac:dyDescent="0.35">
      <c r="A71" s="2">
        <v>25</v>
      </c>
      <c r="B71" s="3" t="s">
        <v>12</v>
      </c>
      <c r="C71" s="10">
        <v>9.8472222222222225E-2</v>
      </c>
    </row>
    <row r="72" spans="1:3" ht="18" x14ac:dyDescent="0.35">
      <c r="A72" s="2">
        <v>26</v>
      </c>
      <c r="B72" s="3" t="s">
        <v>55</v>
      </c>
      <c r="C72" s="10">
        <v>0.10034722222222223</v>
      </c>
    </row>
    <row r="73" spans="1:3" ht="18" x14ac:dyDescent="0.35">
      <c r="A73" s="2">
        <v>27</v>
      </c>
      <c r="B73" s="3" t="s">
        <v>42</v>
      </c>
      <c r="C73" s="10">
        <v>7.3229166666666665E-2</v>
      </c>
    </row>
    <row r="74" spans="1:3" ht="18" x14ac:dyDescent="0.35">
      <c r="A74" s="2">
        <v>28</v>
      </c>
      <c r="B74" s="3" t="s">
        <v>49</v>
      </c>
      <c r="C74" s="10">
        <v>0.15077546296296296</v>
      </c>
    </row>
    <row r="75" spans="1:3" ht="18" x14ac:dyDescent="0.35">
      <c r="A75" s="2">
        <v>29</v>
      </c>
      <c r="B75" s="3" t="s">
        <v>28</v>
      </c>
      <c r="C75" s="10">
        <v>0.1096412037037037</v>
      </c>
    </row>
    <row r="76" spans="1:3" ht="18" x14ac:dyDescent="0.35">
      <c r="A76" s="2"/>
      <c r="B76" s="3"/>
      <c r="C76" s="2"/>
    </row>
    <row r="77" spans="1:3" ht="18" x14ac:dyDescent="0.35">
      <c r="A77" s="2"/>
      <c r="B77" s="3"/>
      <c r="C77" s="2"/>
    </row>
  </sheetData>
  <sortState xmlns:xlrd2="http://schemas.microsoft.com/office/spreadsheetml/2017/richdata2" ref="B3:B43">
    <sortCondition ref="B3:B43"/>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9"/>
  <sheetViews>
    <sheetView tabSelected="1" workbookViewId="0">
      <selection activeCell="F2" sqref="F2"/>
    </sheetView>
  </sheetViews>
  <sheetFormatPr defaultRowHeight="14.4" x14ac:dyDescent="0.3"/>
  <cols>
    <col min="1" max="1" width="31.77734375" bestFit="1" customWidth="1"/>
    <col min="2" max="2" width="12.109375" style="1" customWidth="1"/>
    <col min="3" max="4" width="10.88671875" style="1" customWidth="1"/>
    <col min="5" max="5" width="11.77734375" style="1" customWidth="1"/>
    <col min="6" max="6" width="15.6640625" style="1" customWidth="1"/>
  </cols>
  <sheetData>
    <row r="1" spans="1:8" ht="18" x14ac:dyDescent="0.35">
      <c r="A1" s="17" t="s">
        <v>123</v>
      </c>
      <c r="B1" s="19" t="s">
        <v>118</v>
      </c>
      <c r="C1" s="19" t="s">
        <v>119</v>
      </c>
      <c r="D1" s="19" t="s">
        <v>120</v>
      </c>
      <c r="E1" s="19" t="s">
        <v>121</v>
      </c>
      <c r="F1" s="19" t="s">
        <v>122</v>
      </c>
    </row>
    <row r="2" spans="1:8" ht="18" x14ac:dyDescent="0.35">
      <c r="A2" s="7" t="s">
        <v>3</v>
      </c>
      <c r="B2" s="14" t="s">
        <v>0</v>
      </c>
      <c r="C2" s="14" t="s">
        <v>1</v>
      </c>
      <c r="D2" s="14" t="s">
        <v>2</v>
      </c>
      <c r="E2" s="8" t="s">
        <v>115</v>
      </c>
      <c r="F2" s="8" t="s">
        <v>116</v>
      </c>
      <c r="H2" s="27" t="s">
        <v>0</v>
      </c>
    </row>
    <row r="3" spans="1:8" ht="15.6" x14ac:dyDescent="0.3">
      <c r="A3" s="11" t="s">
        <v>80</v>
      </c>
      <c r="B3" s="12">
        <v>0.1492013888888889</v>
      </c>
      <c r="C3" s="4" t="s">
        <v>114</v>
      </c>
      <c r="D3" s="4" t="s">
        <v>114</v>
      </c>
      <c r="E3" s="15">
        <f>SUM(B3:D3)</f>
        <v>0.1492013888888889</v>
      </c>
      <c r="F3" s="15">
        <f>E3/1</f>
        <v>0.1492013888888889</v>
      </c>
    </row>
    <row r="4" spans="1:8" ht="15.6" x14ac:dyDescent="0.3">
      <c r="A4" s="11" t="s">
        <v>84</v>
      </c>
      <c r="B4" s="12" t="s">
        <v>114</v>
      </c>
      <c r="C4" s="4" t="s">
        <v>114</v>
      </c>
      <c r="D4" s="12">
        <v>0.18538194444444445</v>
      </c>
      <c r="E4" s="15">
        <f t="shared" ref="E4:E53" si="0">SUM(B4:D4)</f>
        <v>0.18538194444444445</v>
      </c>
      <c r="F4" s="15">
        <f>E4/1</f>
        <v>0.18538194444444445</v>
      </c>
    </row>
    <row r="5" spans="1:8" ht="15.6" x14ac:dyDescent="0.3">
      <c r="A5" s="11" t="s">
        <v>82</v>
      </c>
      <c r="B5" s="12">
        <v>0.17380787037037038</v>
      </c>
      <c r="C5" s="4"/>
      <c r="D5" s="4"/>
      <c r="E5" s="15">
        <f t="shared" si="0"/>
        <v>0.17380787037037038</v>
      </c>
      <c r="F5" s="15">
        <f>E5/1</f>
        <v>0.17380787037037038</v>
      </c>
    </row>
    <row r="6" spans="1:8" ht="15.6" x14ac:dyDescent="0.3">
      <c r="A6" s="11" t="s">
        <v>13</v>
      </c>
      <c r="B6" s="12">
        <v>0.20343749999999999</v>
      </c>
      <c r="C6" s="12">
        <v>0.22211805555555555</v>
      </c>
      <c r="D6" s="12">
        <v>0.22343750000000001</v>
      </c>
      <c r="E6" s="15">
        <f t="shared" si="0"/>
        <v>0.64899305555555564</v>
      </c>
      <c r="F6" s="15">
        <f t="shared" ref="F6:F53" si="1">E6/3</f>
        <v>0.21633101851851855</v>
      </c>
    </row>
    <row r="7" spans="1:8" ht="15.6" x14ac:dyDescent="0.3">
      <c r="A7" s="11" t="s">
        <v>72</v>
      </c>
      <c r="B7" s="12">
        <v>0.17379629629629631</v>
      </c>
      <c r="C7" s="4" t="s">
        <v>114</v>
      </c>
      <c r="D7" s="4" t="s">
        <v>114</v>
      </c>
      <c r="E7" s="15">
        <f t="shared" si="0"/>
        <v>0.17379629629629631</v>
      </c>
      <c r="F7" s="15">
        <f>E7/1</f>
        <v>0.17379629629629631</v>
      </c>
    </row>
    <row r="8" spans="1:8" ht="15.6" x14ac:dyDescent="0.3">
      <c r="A8" s="11" t="s">
        <v>56</v>
      </c>
      <c r="B8" s="12">
        <v>0.22539351851851852</v>
      </c>
      <c r="C8" s="4" t="s">
        <v>114</v>
      </c>
      <c r="D8" s="12">
        <v>0.21861111111111112</v>
      </c>
      <c r="E8" s="15">
        <f t="shared" si="0"/>
        <v>0.44400462962962961</v>
      </c>
      <c r="F8" s="15">
        <f>E8/2</f>
        <v>0.22200231481481481</v>
      </c>
    </row>
    <row r="9" spans="1:8" ht="15.6" x14ac:dyDescent="0.3">
      <c r="A9" s="11" t="s">
        <v>9</v>
      </c>
      <c r="B9" s="12">
        <v>0.19850694444444444</v>
      </c>
      <c r="C9" s="12">
        <v>0.20499999999999999</v>
      </c>
      <c r="D9" s="12">
        <v>0.18572916666666667</v>
      </c>
      <c r="E9" s="15">
        <f t="shared" si="0"/>
        <v>0.58923611111111107</v>
      </c>
      <c r="F9" s="15">
        <f t="shared" si="1"/>
        <v>0.19641203703703702</v>
      </c>
    </row>
    <row r="10" spans="1:8" ht="15.6" x14ac:dyDescent="0.3">
      <c r="A10" s="11" t="s">
        <v>40</v>
      </c>
      <c r="B10" s="12">
        <v>0.16118055555555555</v>
      </c>
      <c r="C10" s="12">
        <v>0.17486111111111111</v>
      </c>
      <c r="D10" s="12">
        <v>0.17158564814814814</v>
      </c>
      <c r="E10" s="15">
        <f t="shared" si="0"/>
        <v>0.50762731481481482</v>
      </c>
      <c r="F10" s="15">
        <f t="shared" si="1"/>
        <v>0.1692091049382716</v>
      </c>
    </row>
    <row r="11" spans="1:8" ht="15.6" x14ac:dyDescent="0.3">
      <c r="A11" s="11" t="s">
        <v>59</v>
      </c>
      <c r="B11" s="12">
        <v>0.19850694444444444</v>
      </c>
      <c r="C11" s="4" t="s">
        <v>114</v>
      </c>
      <c r="D11" s="12">
        <v>0.18572916666666667</v>
      </c>
      <c r="E11" s="15">
        <f t="shared" si="0"/>
        <v>0.38423611111111111</v>
      </c>
      <c r="F11" s="15">
        <f>E11/2</f>
        <v>0.19211805555555556</v>
      </c>
    </row>
    <row r="12" spans="1:8" ht="15.6" x14ac:dyDescent="0.3">
      <c r="A12" s="11" t="s">
        <v>57</v>
      </c>
      <c r="B12" s="12">
        <v>0.19850694444444444</v>
      </c>
      <c r="C12" s="12">
        <v>0.20499999999999999</v>
      </c>
      <c r="D12" s="12">
        <v>0.18931712962962963</v>
      </c>
      <c r="E12" s="15">
        <f t="shared" si="0"/>
        <v>0.59282407407407411</v>
      </c>
      <c r="F12" s="15">
        <f t="shared" si="1"/>
        <v>0.19760802469135805</v>
      </c>
    </row>
    <row r="13" spans="1:8" ht="15.6" x14ac:dyDescent="0.3">
      <c r="A13" s="11" t="s">
        <v>4</v>
      </c>
      <c r="B13" s="12">
        <v>0.16262731481481482</v>
      </c>
      <c r="C13" s="12">
        <v>0.16287037037037036</v>
      </c>
      <c r="D13" s="12">
        <v>0.15244212962962964</v>
      </c>
      <c r="E13" s="15">
        <f t="shared" si="0"/>
        <v>0.47793981481481485</v>
      </c>
      <c r="F13" s="15">
        <f t="shared" si="1"/>
        <v>0.15931327160493827</v>
      </c>
    </row>
    <row r="14" spans="1:8" ht="15.6" x14ac:dyDescent="0.3">
      <c r="A14" s="11" t="s">
        <v>117</v>
      </c>
      <c r="B14" s="12" t="s">
        <v>114</v>
      </c>
      <c r="C14" s="12" t="s">
        <v>114</v>
      </c>
      <c r="D14" s="12" t="s">
        <v>100</v>
      </c>
      <c r="E14" s="15" t="s">
        <v>114</v>
      </c>
      <c r="F14" s="15" t="s">
        <v>114</v>
      </c>
    </row>
    <row r="15" spans="1:8" ht="15.6" x14ac:dyDescent="0.3">
      <c r="A15" s="11" t="s">
        <v>23</v>
      </c>
      <c r="B15" s="12">
        <v>0.22195601851851851</v>
      </c>
      <c r="C15" s="12">
        <v>0.22862268518518519</v>
      </c>
      <c r="D15" s="12">
        <v>0.19513888888888889</v>
      </c>
      <c r="E15" s="15">
        <f t="shared" si="0"/>
        <v>0.64571759259259254</v>
      </c>
      <c r="F15" s="15">
        <f t="shared" si="1"/>
        <v>0.21523919753086418</v>
      </c>
    </row>
    <row r="16" spans="1:8" ht="15.6" x14ac:dyDescent="0.3">
      <c r="A16" s="11" t="s">
        <v>70</v>
      </c>
      <c r="B16" s="12" t="s">
        <v>114</v>
      </c>
      <c r="C16" s="12" t="s">
        <v>114</v>
      </c>
      <c r="D16" s="12">
        <v>0.19413194444444445</v>
      </c>
      <c r="E16" s="15">
        <f t="shared" si="0"/>
        <v>0.19413194444444445</v>
      </c>
      <c r="F16" s="15">
        <f>E16/1</f>
        <v>0.19413194444444445</v>
      </c>
    </row>
    <row r="17" spans="1:18" ht="15.6" x14ac:dyDescent="0.3">
      <c r="A17" s="11" t="s">
        <v>19</v>
      </c>
      <c r="B17" s="12">
        <v>0.16854166666666667</v>
      </c>
      <c r="C17" s="12">
        <v>0.18671296296296297</v>
      </c>
      <c r="D17" s="12">
        <v>0.16666666666666666</v>
      </c>
      <c r="E17" s="15">
        <f t="shared" si="0"/>
        <v>0.52192129629629624</v>
      </c>
      <c r="F17" s="15">
        <f t="shared" si="1"/>
        <v>0.17397376543209875</v>
      </c>
    </row>
    <row r="18" spans="1:18" ht="18" x14ac:dyDescent="0.35">
      <c r="A18" s="11" t="s">
        <v>65</v>
      </c>
      <c r="B18" s="12" t="s">
        <v>114</v>
      </c>
      <c r="C18" s="12">
        <v>0.19548611111111111</v>
      </c>
      <c r="D18" s="4" t="s">
        <v>114</v>
      </c>
      <c r="E18" s="15">
        <f t="shared" si="0"/>
        <v>0.19548611111111111</v>
      </c>
      <c r="F18" s="15">
        <f>E18/1</f>
        <v>0.19548611111111111</v>
      </c>
      <c r="H18" s="27" t="s">
        <v>1</v>
      </c>
    </row>
    <row r="19" spans="1:18" ht="15.6" x14ac:dyDescent="0.3">
      <c r="A19" s="11" t="s">
        <v>78</v>
      </c>
      <c r="B19" s="12">
        <v>0.17128472222222221</v>
      </c>
      <c r="C19" s="12">
        <v>0.17789351851851851</v>
      </c>
      <c r="D19" s="12">
        <v>0.16340277777777779</v>
      </c>
      <c r="E19" s="15">
        <f t="shared" si="0"/>
        <v>0.51258101851851845</v>
      </c>
      <c r="F19" s="15">
        <f t="shared" si="1"/>
        <v>0.17086033950617283</v>
      </c>
    </row>
    <row r="20" spans="1:18" ht="15.6" x14ac:dyDescent="0.3">
      <c r="A20" s="11" t="s">
        <v>18</v>
      </c>
      <c r="B20" s="12">
        <v>0.16427083333333334</v>
      </c>
      <c r="C20" s="12">
        <v>0.18159722222222222</v>
      </c>
      <c r="D20" s="12">
        <v>0.16391203703703705</v>
      </c>
      <c r="E20" s="15">
        <f t="shared" si="0"/>
        <v>0.5097800925925926</v>
      </c>
      <c r="F20" s="15">
        <f t="shared" si="1"/>
        <v>0.1699266975308642</v>
      </c>
    </row>
    <row r="21" spans="1:18" ht="15.6" x14ac:dyDescent="0.3">
      <c r="A21" s="11" t="s">
        <v>25</v>
      </c>
      <c r="B21" s="12">
        <v>0.21179398148148149</v>
      </c>
      <c r="C21" s="12">
        <v>0.25623842592592594</v>
      </c>
      <c r="D21" s="12">
        <v>0.10359953703703703</v>
      </c>
      <c r="E21" s="15">
        <f t="shared" si="0"/>
        <v>0.57163194444444443</v>
      </c>
      <c r="F21" s="15">
        <f t="shared" si="1"/>
        <v>0.19054398148148147</v>
      </c>
    </row>
    <row r="22" spans="1:18" ht="15.6" x14ac:dyDescent="0.3">
      <c r="A22" s="11" t="s">
        <v>22</v>
      </c>
      <c r="B22" s="12">
        <v>0.18476851851851853</v>
      </c>
      <c r="C22" s="12">
        <v>0.19604166666666667</v>
      </c>
      <c r="D22" s="12">
        <v>0.17253472222222221</v>
      </c>
      <c r="E22" s="15">
        <f t="shared" si="0"/>
        <v>0.55334490740740738</v>
      </c>
      <c r="F22" s="15">
        <f t="shared" si="1"/>
        <v>0.18444830246913579</v>
      </c>
    </row>
    <row r="23" spans="1:18" ht="15.6" x14ac:dyDescent="0.3">
      <c r="A23" s="11" t="s">
        <v>99</v>
      </c>
      <c r="B23" s="12">
        <v>0.20068287037037036</v>
      </c>
      <c r="C23" s="4" t="s">
        <v>114</v>
      </c>
      <c r="D23" s="4" t="s">
        <v>114</v>
      </c>
      <c r="E23" s="15">
        <f t="shared" si="0"/>
        <v>0.20068287037037036</v>
      </c>
      <c r="F23" s="15">
        <f>E23/1</f>
        <v>0.20068287037037036</v>
      </c>
    </row>
    <row r="24" spans="1:18" ht="15.6" x14ac:dyDescent="0.3">
      <c r="A24" s="11" t="s">
        <v>50</v>
      </c>
      <c r="B24" s="12">
        <v>0.13003472222222223</v>
      </c>
      <c r="C24" s="12">
        <v>0.22601851851851851</v>
      </c>
      <c r="D24" s="12">
        <v>0.22899305555555555</v>
      </c>
      <c r="E24" s="15">
        <f t="shared" si="0"/>
        <v>0.58504629629629634</v>
      </c>
      <c r="F24" s="15">
        <f t="shared" si="1"/>
        <v>0.19501543209876546</v>
      </c>
    </row>
    <row r="25" spans="1:18" ht="15.6" x14ac:dyDescent="0.3">
      <c r="A25" s="11" t="s">
        <v>20</v>
      </c>
      <c r="B25" s="12">
        <v>0.21893518518518518</v>
      </c>
      <c r="C25" s="12">
        <v>0.24001157407407409</v>
      </c>
      <c r="D25" s="12">
        <v>0.24526620370370369</v>
      </c>
      <c r="E25" s="15">
        <f t="shared" si="0"/>
        <v>0.70421296296296299</v>
      </c>
      <c r="F25" s="15">
        <f t="shared" si="1"/>
        <v>0.23473765432098767</v>
      </c>
    </row>
    <row r="26" spans="1:18" ht="15.6" x14ac:dyDescent="0.3">
      <c r="A26" s="11" t="s">
        <v>68</v>
      </c>
      <c r="B26" s="12">
        <v>0.20068287037037036</v>
      </c>
      <c r="C26" s="12">
        <v>0.21104166666666666</v>
      </c>
      <c r="D26" s="12">
        <v>0.20061342592592593</v>
      </c>
      <c r="E26" s="15">
        <f t="shared" si="0"/>
        <v>0.61233796296296295</v>
      </c>
      <c r="F26" s="15">
        <f t="shared" si="1"/>
        <v>0.20411265432098766</v>
      </c>
    </row>
    <row r="27" spans="1:18" ht="15.6" x14ac:dyDescent="0.3">
      <c r="A27" s="11" t="s">
        <v>24</v>
      </c>
      <c r="B27" s="12">
        <v>0.16288194444444445</v>
      </c>
      <c r="C27" s="12">
        <v>0.16559027777777777</v>
      </c>
      <c r="D27" s="12">
        <v>0.15899305555555557</v>
      </c>
      <c r="E27" s="15">
        <f t="shared" si="0"/>
        <v>0.48746527777777782</v>
      </c>
      <c r="F27" s="15">
        <f t="shared" si="1"/>
        <v>0.16248842592592594</v>
      </c>
    </row>
    <row r="28" spans="1:18" ht="15.6" x14ac:dyDescent="0.3">
      <c r="A28" s="11" t="s">
        <v>38</v>
      </c>
      <c r="B28" s="12">
        <v>0.18640046296296298</v>
      </c>
      <c r="C28" s="12">
        <v>0.19890046296296296</v>
      </c>
      <c r="D28" s="12">
        <v>0.19667824074074075</v>
      </c>
      <c r="E28" s="15">
        <f t="shared" si="0"/>
        <v>0.58197916666666671</v>
      </c>
      <c r="F28" s="15">
        <f t="shared" si="1"/>
        <v>0.19399305555555557</v>
      </c>
    </row>
    <row r="29" spans="1:18" ht="15.6" x14ac:dyDescent="0.3">
      <c r="A29" s="11" t="s">
        <v>41</v>
      </c>
      <c r="B29" s="12">
        <v>0.16288194444444445</v>
      </c>
      <c r="C29" s="12">
        <v>0.16878472222222221</v>
      </c>
      <c r="D29" s="12">
        <v>0.1623263888888889</v>
      </c>
      <c r="E29" s="15">
        <f t="shared" si="0"/>
        <v>0.49399305555555556</v>
      </c>
      <c r="F29" s="15">
        <f t="shared" si="1"/>
        <v>0.16466435185185185</v>
      </c>
      <c r="H29" t="s">
        <v>124</v>
      </c>
      <c r="R29" t="s">
        <v>126</v>
      </c>
    </row>
    <row r="30" spans="1:18" ht="15.6" x14ac:dyDescent="0.3">
      <c r="A30" s="11" t="s">
        <v>45</v>
      </c>
      <c r="B30" s="12">
        <v>0.21031250000000001</v>
      </c>
      <c r="C30" s="12">
        <v>0.21249999999999999</v>
      </c>
      <c r="D30" s="12">
        <v>0.20434027777777777</v>
      </c>
      <c r="E30" s="15">
        <f t="shared" si="0"/>
        <v>0.62715277777777778</v>
      </c>
      <c r="F30" s="15">
        <f t="shared" si="1"/>
        <v>0.20905092592592592</v>
      </c>
    </row>
    <row r="31" spans="1:18" ht="15.6" x14ac:dyDescent="0.3">
      <c r="A31" s="11" t="s">
        <v>8</v>
      </c>
      <c r="B31" s="12">
        <v>0.17673611111111112</v>
      </c>
      <c r="C31" s="12">
        <v>0.19333333333333333</v>
      </c>
      <c r="D31" s="12">
        <v>0.16887731481481483</v>
      </c>
      <c r="E31" s="15">
        <f t="shared" si="0"/>
        <v>0.53894675925925928</v>
      </c>
      <c r="F31" s="15">
        <f t="shared" si="1"/>
        <v>0.17964891975308642</v>
      </c>
    </row>
    <row r="32" spans="1:18" ht="18" x14ac:dyDescent="0.35">
      <c r="A32" s="11" t="s">
        <v>75</v>
      </c>
      <c r="B32" s="12">
        <v>0.19850694444444444</v>
      </c>
      <c r="C32" s="12">
        <v>0.20499999999999999</v>
      </c>
      <c r="D32" s="12">
        <v>0.18572916666666667</v>
      </c>
      <c r="E32" s="15">
        <f t="shared" si="0"/>
        <v>0.58923611111111107</v>
      </c>
      <c r="F32" s="15">
        <f t="shared" si="1"/>
        <v>0.19641203703703702</v>
      </c>
      <c r="H32" s="27" t="s">
        <v>125</v>
      </c>
    </row>
    <row r="33" spans="1:6" ht="15.6" x14ac:dyDescent="0.3">
      <c r="A33" s="11" t="s">
        <v>37</v>
      </c>
      <c r="B33" s="12">
        <v>0.15217592592592594</v>
      </c>
      <c r="C33" s="12">
        <v>0.15608796296296296</v>
      </c>
      <c r="D33" s="12">
        <v>0.14820601851851853</v>
      </c>
      <c r="E33" s="16">
        <f t="shared" si="0"/>
        <v>0.45646990740740745</v>
      </c>
      <c r="F33" s="16">
        <f t="shared" si="1"/>
        <v>0.15215663580246916</v>
      </c>
    </row>
    <row r="34" spans="1:6" ht="15.6" x14ac:dyDescent="0.3">
      <c r="A34" s="11" t="s">
        <v>30</v>
      </c>
      <c r="B34" s="12">
        <v>0.19038194444444445</v>
      </c>
      <c r="C34" s="12">
        <v>0.20498842592592592</v>
      </c>
      <c r="D34" s="12">
        <v>0.16554398148148147</v>
      </c>
      <c r="E34" s="15">
        <f t="shared" si="0"/>
        <v>0.56091435185185179</v>
      </c>
      <c r="F34" s="15">
        <f t="shared" si="1"/>
        <v>0.18697145061728393</v>
      </c>
    </row>
    <row r="35" spans="1:6" ht="15.6" x14ac:dyDescent="0.3">
      <c r="A35" s="11" t="s">
        <v>64</v>
      </c>
      <c r="B35" s="12" t="s">
        <v>114</v>
      </c>
      <c r="C35" s="12">
        <v>0.19065972222222222</v>
      </c>
      <c r="D35" s="4" t="s">
        <v>114</v>
      </c>
      <c r="E35" s="15">
        <f t="shared" si="0"/>
        <v>0.19065972222222222</v>
      </c>
      <c r="F35" s="15">
        <f>E35/1</f>
        <v>0.19065972222222222</v>
      </c>
    </row>
    <row r="36" spans="1:6" ht="15.6" x14ac:dyDescent="0.3">
      <c r="A36" s="11" t="s">
        <v>6</v>
      </c>
      <c r="B36" s="12">
        <v>0.21962962962962962</v>
      </c>
      <c r="C36" s="12">
        <v>0.24384259259259258</v>
      </c>
      <c r="D36" s="12">
        <v>0.24526620370370369</v>
      </c>
      <c r="E36" s="15">
        <f t="shared" si="0"/>
        <v>0.70873842592592584</v>
      </c>
      <c r="F36" s="15">
        <f t="shared" si="1"/>
        <v>0.2362461419753086</v>
      </c>
    </row>
    <row r="37" spans="1:6" ht="15.6" x14ac:dyDescent="0.3">
      <c r="A37" s="11" t="s">
        <v>21</v>
      </c>
      <c r="B37" s="12" t="s">
        <v>114</v>
      </c>
      <c r="C37" s="12">
        <v>0.11453703703703703</v>
      </c>
      <c r="D37" s="12">
        <v>0.24526620370370369</v>
      </c>
      <c r="E37" s="15">
        <f t="shared" si="0"/>
        <v>0.35980324074074072</v>
      </c>
      <c r="F37" s="15">
        <f>E37/1.5</f>
        <v>0.23986882716049382</v>
      </c>
    </row>
    <row r="38" spans="1:6" ht="15.6" x14ac:dyDescent="0.3">
      <c r="A38" s="11" t="s">
        <v>27</v>
      </c>
      <c r="B38" s="12">
        <v>0.16497685185185185</v>
      </c>
      <c r="C38" s="12">
        <v>0.16878472222222221</v>
      </c>
      <c r="D38" s="12">
        <v>0.1623263888888889</v>
      </c>
      <c r="E38" s="15">
        <f t="shared" si="0"/>
        <v>0.49608796296296293</v>
      </c>
      <c r="F38" s="15">
        <f t="shared" si="1"/>
        <v>0.16536265432098765</v>
      </c>
    </row>
    <row r="39" spans="1:6" ht="15.6" x14ac:dyDescent="0.3">
      <c r="A39" s="11" t="s">
        <v>39</v>
      </c>
      <c r="B39" s="12">
        <v>0.16262731481481482</v>
      </c>
      <c r="C39" s="12">
        <v>0.16287037037037036</v>
      </c>
      <c r="D39" s="12">
        <v>0.15244212962962964</v>
      </c>
      <c r="E39" s="15">
        <f t="shared" si="0"/>
        <v>0.47793981481481485</v>
      </c>
      <c r="F39" s="15">
        <f t="shared" si="1"/>
        <v>0.15931327160493827</v>
      </c>
    </row>
    <row r="40" spans="1:6" ht="15.6" x14ac:dyDescent="0.3">
      <c r="A40" s="11" t="s">
        <v>33</v>
      </c>
      <c r="B40" s="12">
        <v>0.23223379629629629</v>
      </c>
      <c r="C40" s="12">
        <v>0.25623842592592594</v>
      </c>
      <c r="D40" s="12">
        <v>0.19800925925925925</v>
      </c>
      <c r="E40" s="15">
        <f t="shared" si="0"/>
        <v>0.68648148148148147</v>
      </c>
      <c r="F40" s="15">
        <f t="shared" si="1"/>
        <v>0.22882716049382715</v>
      </c>
    </row>
    <row r="41" spans="1:6" ht="15.6" x14ac:dyDescent="0.3">
      <c r="A41" s="11" t="s">
        <v>10</v>
      </c>
      <c r="B41" s="12">
        <v>0.17627314814814815</v>
      </c>
      <c r="C41" s="12">
        <v>0.18339120370370371</v>
      </c>
      <c r="D41" s="12">
        <v>0.15283564814814815</v>
      </c>
      <c r="E41" s="15">
        <f t="shared" si="0"/>
        <v>0.51249999999999996</v>
      </c>
      <c r="F41" s="15">
        <f t="shared" si="1"/>
        <v>0.17083333333333331</v>
      </c>
    </row>
    <row r="42" spans="1:6" ht="15.6" x14ac:dyDescent="0.3">
      <c r="A42" s="11" t="s">
        <v>77</v>
      </c>
      <c r="B42" s="12">
        <v>0.17245370370370369</v>
      </c>
      <c r="C42" s="12">
        <v>0.18577546296296296</v>
      </c>
      <c r="D42" s="12">
        <v>0.16903935185185184</v>
      </c>
      <c r="E42" s="15">
        <f t="shared" si="0"/>
        <v>0.52726851851851853</v>
      </c>
      <c r="F42" s="15">
        <f t="shared" si="1"/>
        <v>0.17575617283950618</v>
      </c>
    </row>
    <row r="43" spans="1:6" ht="15.6" x14ac:dyDescent="0.3">
      <c r="A43" s="11" t="s">
        <v>44</v>
      </c>
      <c r="B43" s="12">
        <v>0.16262731481481482</v>
      </c>
      <c r="C43" s="12">
        <v>0.16287037037037036</v>
      </c>
      <c r="D43" s="12">
        <v>0.15244212962962964</v>
      </c>
      <c r="E43" s="15">
        <f t="shared" si="0"/>
        <v>0.47793981481481485</v>
      </c>
      <c r="F43" s="15">
        <f t="shared" si="1"/>
        <v>0.15931327160493827</v>
      </c>
    </row>
    <row r="44" spans="1:6" ht="15.6" x14ac:dyDescent="0.3">
      <c r="A44" s="11" t="s">
        <v>62</v>
      </c>
      <c r="B44" s="12">
        <v>0.19962962962962963</v>
      </c>
      <c r="C44" s="12">
        <v>0.21377314814814816</v>
      </c>
      <c r="D44" s="12">
        <v>0.19800925925925925</v>
      </c>
      <c r="E44" s="15">
        <f t="shared" si="0"/>
        <v>0.61141203703703706</v>
      </c>
      <c r="F44" s="15">
        <f t="shared" si="1"/>
        <v>0.20380401234567902</v>
      </c>
    </row>
    <row r="45" spans="1:6" ht="15.6" x14ac:dyDescent="0.3">
      <c r="A45" s="11" t="s">
        <v>43</v>
      </c>
      <c r="B45" s="12">
        <v>0.22196759259259261</v>
      </c>
      <c r="C45" s="12">
        <v>0.22862268518518519</v>
      </c>
      <c r="D45" s="12">
        <v>0.19995370370370372</v>
      </c>
      <c r="E45" s="15">
        <f t="shared" si="0"/>
        <v>0.65054398148148151</v>
      </c>
      <c r="F45" s="15">
        <f t="shared" si="1"/>
        <v>0.2168479938271605</v>
      </c>
    </row>
    <row r="46" spans="1:6" ht="15.6" x14ac:dyDescent="0.3">
      <c r="A46" s="11" t="s">
        <v>58</v>
      </c>
      <c r="B46" s="12">
        <v>0.24215277777777777</v>
      </c>
      <c r="C46" s="12">
        <v>0.22601851851851851</v>
      </c>
      <c r="D46" s="12">
        <v>0.22899305555555555</v>
      </c>
      <c r="E46" s="15">
        <f t="shared" si="0"/>
        <v>0.69716435185185177</v>
      </c>
      <c r="F46" s="15">
        <f>E46/3</f>
        <v>0.23238811728395059</v>
      </c>
    </row>
    <row r="47" spans="1:6" ht="15.6" x14ac:dyDescent="0.3">
      <c r="A47" s="11" t="s">
        <v>11</v>
      </c>
      <c r="B47" s="12">
        <v>0.16186342592592592</v>
      </c>
      <c r="C47" s="12">
        <v>0.16576388888888888</v>
      </c>
      <c r="D47" s="12">
        <v>0.16460648148148149</v>
      </c>
      <c r="E47" s="15">
        <f t="shared" si="0"/>
        <v>0.49223379629629627</v>
      </c>
      <c r="F47" s="15">
        <f t="shared" si="1"/>
        <v>0.16407793209876542</v>
      </c>
    </row>
    <row r="48" spans="1:6" ht="15.6" x14ac:dyDescent="0.3">
      <c r="A48" s="11" t="s">
        <v>85</v>
      </c>
      <c r="B48" s="12">
        <v>0.17673611111111112</v>
      </c>
      <c r="C48" s="12">
        <v>0.19333333333333333</v>
      </c>
      <c r="D48" s="12">
        <v>0.18765046296296295</v>
      </c>
      <c r="E48" s="15">
        <f t="shared" si="0"/>
        <v>0.5577199074074074</v>
      </c>
      <c r="F48" s="15">
        <f t="shared" si="1"/>
        <v>0.18590663580246913</v>
      </c>
    </row>
    <row r="49" spans="1:6" ht="15.6" x14ac:dyDescent="0.3">
      <c r="A49" s="11" t="s">
        <v>7</v>
      </c>
      <c r="B49" s="12">
        <v>0.21737268518518518</v>
      </c>
      <c r="C49" s="12">
        <v>0.23273148148148148</v>
      </c>
      <c r="D49" s="12">
        <v>0.22521990740740741</v>
      </c>
      <c r="E49" s="15">
        <f t="shared" si="0"/>
        <v>0.67532407407407402</v>
      </c>
      <c r="F49" s="15">
        <f t="shared" si="1"/>
        <v>0.22510802469135802</v>
      </c>
    </row>
    <row r="50" spans="1:6" ht="15.6" x14ac:dyDescent="0.3">
      <c r="A50" s="11" t="s">
        <v>28</v>
      </c>
      <c r="B50" s="12">
        <v>0.21179398148148149</v>
      </c>
      <c r="C50" s="12">
        <v>0.25615740740740739</v>
      </c>
      <c r="D50" s="12">
        <v>0.1096412037037037</v>
      </c>
      <c r="E50" s="15">
        <f t="shared" si="0"/>
        <v>0.57759259259259255</v>
      </c>
      <c r="F50" s="15">
        <f t="shared" si="1"/>
        <v>0.19253086419753085</v>
      </c>
    </row>
    <row r="51" spans="1:6" ht="15.6" x14ac:dyDescent="0.3">
      <c r="A51" s="11" t="s">
        <v>29</v>
      </c>
      <c r="B51" s="12">
        <v>0.1492013888888889</v>
      </c>
      <c r="C51" s="12">
        <v>0.15663194444444445</v>
      </c>
      <c r="D51" s="12">
        <v>0.1492013888888889</v>
      </c>
      <c r="E51" s="16">
        <f t="shared" si="0"/>
        <v>0.45503472222222224</v>
      </c>
      <c r="F51" s="16">
        <f t="shared" si="1"/>
        <v>0.15167824074074074</v>
      </c>
    </row>
    <row r="52" spans="1:6" ht="15.6" x14ac:dyDescent="0.3">
      <c r="A52" s="11" t="s">
        <v>63</v>
      </c>
      <c r="B52" s="12">
        <v>0.16262731481481482</v>
      </c>
      <c r="C52" s="12">
        <v>0.18671296296296297</v>
      </c>
      <c r="D52" s="12">
        <v>0.14971064814814813</v>
      </c>
      <c r="E52" s="15">
        <f t="shared" si="0"/>
        <v>0.49905092592592593</v>
      </c>
      <c r="F52" s="15">
        <f t="shared" si="1"/>
        <v>0.16635030864197531</v>
      </c>
    </row>
    <row r="53" spans="1:6" ht="15.6" x14ac:dyDescent="0.3">
      <c r="A53" s="22"/>
      <c r="B53" s="13">
        <v>45</v>
      </c>
      <c r="C53" s="13">
        <v>41</v>
      </c>
      <c r="D53" s="13">
        <v>42</v>
      </c>
      <c r="E53" s="25">
        <f t="shared" si="0"/>
        <v>128</v>
      </c>
      <c r="F53" s="26">
        <f t="shared" si="1"/>
        <v>42.666666666666664</v>
      </c>
    </row>
    <row r="55" spans="1:6" ht="18" x14ac:dyDescent="0.35">
      <c r="A55" s="7" t="s">
        <v>86</v>
      </c>
      <c r="B55" s="14" t="s">
        <v>0</v>
      </c>
      <c r="C55" s="14" t="s">
        <v>1</v>
      </c>
      <c r="D55" s="14" t="s">
        <v>2</v>
      </c>
      <c r="E55" s="8" t="s">
        <v>115</v>
      </c>
      <c r="F55" s="8" t="s">
        <v>116</v>
      </c>
    </row>
    <row r="56" spans="1:6" ht="15.6" x14ac:dyDescent="0.3">
      <c r="A56" s="11" t="s">
        <v>35</v>
      </c>
      <c r="B56" s="12">
        <v>9.9502314814814821E-2</v>
      </c>
      <c r="C56" s="12">
        <v>9.7893518518518519E-2</v>
      </c>
      <c r="D56" s="12">
        <v>9.4016203703703699E-2</v>
      </c>
      <c r="E56" s="15">
        <f>SUM(B56:D56)</f>
        <v>0.291412037037037</v>
      </c>
      <c r="F56" s="15">
        <f>E56/3</f>
        <v>9.7137345679012332E-2</v>
      </c>
    </row>
    <row r="57" spans="1:6" ht="15.6" x14ac:dyDescent="0.3">
      <c r="A57" s="11" t="s">
        <v>51</v>
      </c>
      <c r="B57" s="12">
        <v>0.14222222222222222</v>
      </c>
      <c r="C57" s="12">
        <v>0.13821759259259259</v>
      </c>
      <c r="D57" s="12">
        <v>9.6747685185185187E-2</v>
      </c>
      <c r="E57" s="15">
        <f t="shared" ref="E57:E88" si="2">SUM(B57:D57)</f>
        <v>0.37718750000000001</v>
      </c>
      <c r="F57" s="15">
        <f t="shared" ref="F57:F87" si="3">E57/3</f>
        <v>0.12572916666666667</v>
      </c>
    </row>
    <row r="58" spans="1:6" ht="15.6" x14ac:dyDescent="0.3">
      <c r="A58" s="11" t="s">
        <v>67</v>
      </c>
      <c r="B58" s="12" t="s">
        <v>114</v>
      </c>
      <c r="C58" s="12">
        <v>0.11952546296296296</v>
      </c>
      <c r="D58" s="12">
        <v>0.14202546296296295</v>
      </c>
      <c r="E58" s="15">
        <f t="shared" si="2"/>
        <v>0.26155092592592588</v>
      </c>
      <c r="F58" s="15">
        <f>E58/2</f>
        <v>0.13077546296296294</v>
      </c>
    </row>
    <row r="59" spans="1:6" ht="15.6" x14ac:dyDescent="0.3">
      <c r="A59" s="11" t="s">
        <v>26</v>
      </c>
      <c r="B59" s="12">
        <v>0.10805555555555556</v>
      </c>
      <c r="C59" s="12">
        <v>0.11844907407407407</v>
      </c>
      <c r="D59" s="12">
        <v>0.10359953703703703</v>
      </c>
      <c r="E59" s="15">
        <f t="shared" si="2"/>
        <v>0.33010416666666664</v>
      </c>
      <c r="F59" s="15">
        <f t="shared" si="3"/>
        <v>0.11003472222222221</v>
      </c>
    </row>
    <row r="60" spans="1:6" ht="15.6" x14ac:dyDescent="0.3">
      <c r="A60" s="11" t="s">
        <v>15</v>
      </c>
      <c r="B60" s="12">
        <v>9.3483796296296301E-2</v>
      </c>
      <c r="C60" s="12">
        <v>9.042824074074074E-2</v>
      </c>
      <c r="D60" s="12">
        <v>8.3333333333333329E-2</v>
      </c>
      <c r="E60" s="16">
        <f t="shared" si="2"/>
        <v>0.26724537037037038</v>
      </c>
      <c r="F60" s="16">
        <f t="shared" si="3"/>
        <v>8.9081790123456794E-2</v>
      </c>
    </row>
    <row r="61" spans="1:6" ht="15.6" x14ac:dyDescent="0.3">
      <c r="A61" s="11" t="s">
        <v>79</v>
      </c>
      <c r="B61" s="12">
        <v>0.1080787037037037</v>
      </c>
      <c r="C61" s="12">
        <v>0.11831018518518518</v>
      </c>
      <c r="D61" s="12">
        <v>0.10587962962962963</v>
      </c>
      <c r="E61" s="15">
        <f t="shared" si="2"/>
        <v>0.33226851851851852</v>
      </c>
      <c r="F61" s="15">
        <f t="shared" si="3"/>
        <v>0.11075617283950617</v>
      </c>
    </row>
    <row r="62" spans="1:6" ht="15.6" x14ac:dyDescent="0.3">
      <c r="A62" s="11" t="s">
        <v>47</v>
      </c>
      <c r="B62" s="12">
        <v>0.11386574074074074</v>
      </c>
      <c r="C62" s="12">
        <v>0.11719907407407408</v>
      </c>
      <c r="D62" s="12">
        <v>0.10969907407407407</v>
      </c>
      <c r="E62" s="15">
        <f t="shared" si="2"/>
        <v>0.34076388888888892</v>
      </c>
      <c r="F62" s="15">
        <f t="shared" si="3"/>
        <v>0.11358796296296297</v>
      </c>
    </row>
    <row r="63" spans="1:6" ht="15.6" x14ac:dyDescent="0.3">
      <c r="A63" s="11" t="s">
        <v>48</v>
      </c>
      <c r="B63" s="12">
        <v>0.10079861111111112</v>
      </c>
      <c r="C63" s="12">
        <v>0.11949074074074074</v>
      </c>
      <c r="D63" s="12">
        <v>0.10359953703703703</v>
      </c>
      <c r="E63" s="15">
        <f t="shared" si="2"/>
        <v>0.32388888888888889</v>
      </c>
      <c r="F63" s="15">
        <f t="shared" si="3"/>
        <v>0.10796296296296297</v>
      </c>
    </row>
    <row r="64" spans="1:6" ht="15.6" x14ac:dyDescent="0.3">
      <c r="A64" s="11" t="s">
        <v>52</v>
      </c>
      <c r="B64" s="12">
        <v>0.13003472222222223</v>
      </c>
      <c r="C64" s="12">
        <v>0.14185185185185184</v>
      </c>
      <c r="D64" s="12">
        <v>0.14184027777777777</v>
      </c>
      <c r="E64" s="15">
        <f t="shared" si="2"/>
        <v>0.41372685185185187</v>
      </c>
      <c r="F64" s="15">
        <f t="shared" si="3"/>
        <v>0.13790895061728395</v>
      </c>
    </row>
    <row r="65" spans="1:6" ht="15.6" x14ac:dyDescent="0.3">
      <c r="A65" s="11" t="s">
        <v>5</v>
      </c>
      <c r="B65" s="12" t="s">
        <v>114</v>
      </c>
      <c r="C65" s="12" t="s">
        <v>114</v>
      </c>
      <c r="D65" s="12">
        <v>8.2500000000000004E-2</v>
      </c>
      <c r="E65" s="15">
        <f t="shared" si="2"/>
        <v>8.2500000000000004E-2</v>
      </c>
      <c r="F65" s="15">
        <f>E65/1</f>
        <v>8.2500000000000004E-2</v>
      </c>
    </row>
    <row r="66" spans="1:6" ht="15.6" x14ac:dyDescent="0.3">
      <c r="A66" s="11" t="s">
        <v>66</v>
      </c>
      <c r="B66" s="12">
        <v>0.10540509259259259</v>
      </c>
      <c r="C66" s="12">
        <v>0.11663194444444444</v>
      </c>
      <c r="D66" s="4" t="s">
        <v>114</v>
      </c>
      <c r="E66" s="15">
        <f t="shared" si="2"/>
        <v>0.22203703703703703</v>
      </c>
      <c r="F66" s="15">
        <f>E66/2</f>
        <v>0.11101851851851852</v>
      </c>
    </row>
    <row r="67" spans="1:6" ht="15.6" x14ac:dyDescent="0.3">
      <c r="A67" s="11" t="s">
        <v>71</v>
      </c>
      <c r="B67" s="12">
        <v>0.10800925925925926</v>
      </c>
      <c r="C67" s="12">
        <v>0.11947916666666666</v>
      </c>
      <c r="D67" s="12">
        <v>0.10587962962962963</v>
      </c>
      <c r="E67" s="15">
        <f t="shared" si="2"/>
        <v>0.3333680555555556</v>
      </c>
      <c r="F67" s="15">
        <f t="shared" si="3"/>
        <v>0.1111226851851852</v>
      </c>
    </row>
    <row r="68" spans="1:6" ht="15.6" x14ac:dyDescent="0.3">
      <c r="A68" s="11" t="s">
        <v>36</v>
      </c>
      <c r="B68" s="12">
        <v>9.9502314814814821E-2</v>
      </c>
      <c r="C68" s="12">
        <v>9.7881944444444438E-2</v>
      </c>
      <c r="D68" s="12">
        <v>9.4004629629629632E-2</v>
      </c>
      <c r="E68" s="15">
        <f t="shared" si="2"/>
        <v>0.29138888888888892</v>
      </c>
      <c r="F68" s="15">
        <f t="shared" si="3"/>
        <v>9.7129629629629635E-2</v>
      </c>
    </row>
    <row r="69" spans="1:6" ht="15.6" x14ac:dyDescent="0.3">
      <c r="A69" s="11" t="s">
        <v>34</v>
      </c>
      <c r="B69" s="12">
        <v>0.17876157407407409</v>
      </c>
      <c r="C69" s="12">
        <v>0.11847222222222223</v>
      </c>
      <c r="D69" s="12">
        <v>0.10587962962962963</v>
      </c>
      <c r="E69" s="15">
        <f t="shared" si="2"/>
        <v>0.40311342592592592</v>
      </c>
      <c r="F69" s="15">
        <f t="shared" si="3"/>
        <v>0.13437114197530864</v>
      </c>
    </row>
    <row r="70" spans="1:6" ht="15.6" x14ac:dyDescent="0.3">
      <c r="A70" s="11" t="s">
        <v>14</v>
      </c>
      <c r="B70" s="12">
        <v>9.7638888888888886E-2</v>
      </c>
      <c r="C70" s="12">
        <v>9.0115740740740746E-2</v>
      </c>
      <c r="D70" s="12">
        <v>8.7060185185185185E-2</v>
      </c>
      <c r="E70" s="15">
        <f t="shared" si="2"/>
        <v>0.27481481481481485</v>
      </c>
      <c r="F70" s="15">
        <f t="shared" si="3"/>
        <v>9.1604938271604944E-2</v>
      </c>
    </row>
    <row r="71" spans="1:6" ht="15.6" x14ac:dyDescent="0.3">
      <c r="A71" s="11" t="s">
        <v>61</v>
      </c>
      <c r="B71" s="12">
        <v>0.16935185185185186</v>
      </c>
      <c r="C71" s="12">
        <v>0.18523148148148147</v>
      </c>
      <c r="D71" s="4" t="s">
        <v>114</v>
      </c>
      <c r="E71" s="15">
        <f t="shared" si="2"/>
        <v>0.35458333333333336</v>
      </c>
      <c r="F71" s="15">
        <f>E71/2</f>
        <v>0.17729166666666668</v>
      </c>
    </row>
    <row r="72" spans="1:6" ht="15.6" x14ac:dyDescent="0.3">
      <c r="A72" s="11" t="s">
        <v>53</v>
      </c>
      <c r="B72" s="12">
        <v>9.7986111111111107E-2</v>
      </c>
      <c r="C72" s="12">
        <v>9.7708333333333328E-2</v>
      </c>
      <c r="D72" s="12">
        <v>8.2708333333333328E-2</v>
      </c>
      <c r="E72" s="15">
        <f t="shared" si="2"/>
        <v>0.27840277777777778</v>
      </c>
      <c r="F72" s="15">
        <f t="shared" si="3"/>
        <v>9.2800925925925926E-2</v>
      </c>
    </row>
    <row r="73" spans="1:6" ht="15.6" x14ac:dyDescent="0.3">
      <c r="A73" s="11" t="s">
        <v>17</v>
      </c>
      <c r="B73" s="12">
        <v>0.10925925925925926</v>
      </c>
      <c r="C73" s="12">
        <v>9.8402777777777783E-2</v>
      </c>
      <c r="D73" s="12">
        <v>0.10943287037037037</v>
      </c>
      <c r="E73" s="15">
        <f t="shared" si="2"/>
        <v>0.31709490740740742</v>
      </c>
      <c r="F73" s="15">
        <f t="shared" si="3"/>
        <v>0.10569830246913581</v>
      </c>
    </row>
    <row r="74" spans="1:6" ht="15.6" x14ac:dyDescent="0.3">
      <c r="A74" s="11" t="s">
        <v>54</v>
      </c>
      <c r="B74" s="12">
        <v>0.12998842592592594</v>
      </c>
      <c r="C74" s="12">
        <v>0.25623842592592594</v>
      </c>
      <c r="D74" s="12">
        <v>0.12083333333333333</v>
      </c>
      <c r="E74" s="15">
        <f t="shared" si="2"/>
        <v>0.50706018518518525</v>
      </c>
      <c r="F74" s="15">
        <f>E74/4</f>
        <v>0.12676504629629631</v>
      </c>
    </row>
    <row r="75" spans="1:6" ht="15.6" x14ac:dyDescent="0.3">
      <c r="A75" s="11" t="s">
        <v>74</v>
      </c>
      <c r="B75" s="12">
        <v>9.3217592592592588E-2</v>
      </c>
      <c r="C75" s="4" t="s">
        <v>114</v>
      </c>
      <c r="D75" s="4" t="s">
        <v>114</v>
      </c>
      <c r="E75" s="15">
        <f t="shared" si="2"/>
        <v>9.3217592592592588E-2</v>
      </c>
      <c r="F75" s="15">
        <f>E75/1</f>
        <v>9.3217592592592588E-2</v>
      </c>
    </row>
    <row r="76" spans="1:6" ht="15.6" x14ac:dyDescent="0.3">
      <c r="A76" s="11" t="s">
        <v>60</v>
      </c>
      <c r="B76" s="12">
        <v>0.10539351851851853</v>
      </c>
      <c r="C76" s="12">
        <v>0.10401620370370371</v>
      </c>
      <c r="D76" s="12">
        <v>0.10530092592592592</v>
      </c>
      <c r="E76" s="15">
        <f t="shared" si="2"/>
        <v>0.31471064814814814</v>
      </c>
      <c r="F76" s="15">
        <f t="shared" si="3"/>
        <v>0.10490354938271605</v>
      </c>
    </row>
    <row r="77" spans="1:6" ht="15.6" x14ac:dyDescent="0.3">
      <c r="A77" s="11" t="s">
        <v>81</v>
      </c>
      <c r="B77" s="12">
        <v>0.14222222222222222</v>
      </c>
      <c r="C77" s="12">
        <v>0.16658564814814814</v>
      </c>
      <c r="D77" s="12">
        <v>0.16189814814814815</v>
      </c>
      <c r="E77" s="15">
        <f t="shared" si="2"/>
        <v>0.47070601851851857</v>
      </c>
      <c r="F77" s="15">
        <f t="shared" si="3"/>
        <v>0.15690200617283953</v>
      </c>
    </row>
    <row r="78" spans="1:6" ht="15.6" x14ac:dyDescent="0.3">
      <c r="A78" s="11" t="s">
        <v>83</v>
      </c>
      <c r="B78" s="12">
        <v>0.10021990740740741</v>
      </c>
      <c r="C78" s="4" t="s">
        <v>114</v>
      </c>
      <c r="D78" s="4" t="s">
        <v>114</v>
      </c>
      <c r="E78" s="15">
        <f t="shared" si="2"/>
        <v>0.10021990740740741</v>
      </c>
      <c r="F78" s="15">
        <f>E78/1</f>
        <v>0.10021990740740741</v>
      </c>
    </row>
    <row r="79" spans="1:6" ht="15.6" x14ac:dyDescent="0.3">
      <c r="A79" s="11" t="s">
        <v>31</v>
      </c>
      <c r="B79" s="12">
        <v>9.796296296296296E-2</v>
      </c>
      <c r="C79" s="12">
        <v>0.11004629629629629</v>
      </c>
      <c r="D79" s="12">
        <v>8.0439814814814811E-2</v>
      </c>
      <c r="E79" s="15">
        <f t="shared" si="2"/>
        <v>0.28844907407407405</v>
      </c>
      <c r="F79" s="15">
        <f t="shared" si="3"/>
        <v>9.6149691358024689E-2</v>
      </c>
    </row>
    <row r="80" spans="1:6" ht="15.6" x14ac:dyDescent="0.3">
      <c r="A80" s="11" t="s">
        <v>16</v>
      </c>
      <c r="B80" s="12">
        <v>0.10925925925925926</v>
      </c>
      <c r="C80" s="12">
        <v>0.11953703703703704</v>
      </c>
      <c r="D80" s="12">
        <v>0.10943287037037037</v>
      </c>
      <c r="E80" s="15">
        <f t="shared" si="2"/>
        <v>0.33822916666666669</v>
      </c>
      <c r="F80" s="15">
        <f t="shared" si="3"/>
        <v>0.11274305555555557</v>
      </c>
    </row>
    <row r="81" spans="1:6" ht="15.6" x14ac:dyDescent="0.3">
      <c r="A81" s="11" t="s">
        <v>32</v>
      </c>
      <c r="B81" s="12">
        <v>0.10083333333333333</v>
      </c>
      <c r="C81" s="12">
        <v>0.10163194444444444</v>
      </c>
      <c r="D81" s="12">
        <v>9.6157407407407414E-2</v>
      </c>
      <c r="E81" s="16">
        <f t="shared" si="2"/>
        <v>0.2986226851851852</v>
      </c>
      <c r="F81" s="16">
        <f t="shared" si="3"/>
        <v>9.9540895061728404E-2</v>
      </c>
    </row>
    <row r="82" spans="1:6" ht="15.6" x14ac:dyDescent="0.3">
      <c r="A82" s="11" t="s">
        <v>76</v>
      </c>
      <c r="B82" s="12">
        <v>0.16489583333333332</v>
      </c>
      <c r="C82" s="12">
        <v>8.8321759259259253E-2</v>
      </c>
      <c r="D82" s="12">
        <v>8.5439814814814816E-2</v>
      </c>
      <c r="E82" s="15">
        <f t="shared" si="2"/>
        <v>0.33865740740740741</v>
      </c>
      <c r="F82" s="15">
        <f>E82/2.5</f>
        <v>0.13546296296296295</v>
      </c>
    </row>
    <row r="83" spans="1:6" ht="15.6" x14ac:dyDescent="0.3">
      <c r="A83" s="11" t="s">
        <v>12</v>
      </c>
      <c r="B83" s="12">
        <v>9.8657407407407402E-2</v>
      </c>
      <c r="C83" s="12">
        <v>0.10061342592592593</v>
      </c>
      <c r="D83" s="12">
        <v>9.8472222222222225E-2</v>
      </c>
      <c r="E83" s="15">
        <f t="shared" si="2"/>
        <v>0.29774305555555558</v>
      </c>
      <c r="F83" s="15">
        <f t="shared" si="3"/>
        <v>9.9247685185185189E-2</v>
      </c>
    </row>
    <row r="84" spans="1:6" ht="15.6" x14ac:dyDescent="0.3">
      <c r="A84" s="11" t="s">
        <v>55</v>
      </c>
      <c r="B84" s="12">
        <v>9.7916666666666666E-2</v>
      </c>
      <c r="C84" s="12">
        <v>0.12347222222222222</v>
      </c>
      <c r="D84" s="12">
        <v>0.10034722222222223</v>
      </c>
      <c r="E84" s="15">
        <f t="shared" si="2"/>
        <v>0.32173611111111111</v>
      </c>
      <c r="F84" s="15">
        <f t="shared" si="3"/>
        <v>0.10724537037037037</v>
      </c>
    </row>
    <row r="85" spans="1:6" ht="15.6" x14ac:dyDescent="0.3">
      <c r="A85" s="11" t="s">
        <v>46</v>
      </c>
      <c r="B85" s="12">
        <v>9.3321759259259257E-2</v>
      </c>
      <c r="C85" s="4" t="s">
        <v>100</v>
      </c>
      <c r="D85" s="4" t="s">
        <v>114</v>
      </c>
      <c r="E85" s="15">
        <f t="shared" si="2"/>
        <v>9.3321759259259257E-2</v>
      </c>
      <c r="F85" s="15">
        <f>E85/1</f>
        <v>9.3321759259259257E-2</v>
      </c>
    </row>
    <row r="86" spans="1:6" ht="15.6" x14ac:dyDescent="0.3">
      <c r="A86" s="11" t="s">
        <v>42</v>
      </c>
      <c r="B86" s="12" t="s">
        <v>114</v>
      </c>
      <c r="C86" s="12">
        <v>7.8148148148148147E-2</v>
      </c>
      <c r="D86" s="12">
        <v>7.3229166666666665E-2</v>
      </c>
      <c r="E86" s="15">
        <f t="shared" si="2"/>
        <v>0.15137731481481481</v>
      </c>
      <c r="F86" s="15">
        <f>E86/2</f>
        <v>7.5688657407407406E-2</v>
      </c>
    </row>
    <row r="87" spans="1:6" ht="15.6" x14ac:dyDescent="0.3">
      <c r="A87" s="11" t="s">
        <v>49</v>
      </c>
      <c r="B87" s="12">
        <v>8.3344907407407409E-2</v>
      </c>
      <c r="C87" s="12">
        <v>8.8240740740740745E-2</v>
      </c>
      <c r="D87" s="12">
        <v>0.15077546296296296</v>
      </c>
      <c r="E87" s="15">
        <f t="shared" si="2"/>
        <v>0.3223611111111111</v>
      </c>
      <c r="F87" s="15">
        <f t="shared" si="3"/>
        <v>0.1074537037037037</v>
      </c>
    </row>
    <row r="88" spans="1:6" ht="15.6" x14ac:dyDescent="0.3">
      <c r="A88" s="11" t="s">
        <v>73</v>
      </c>
      <c r="B88" s="12">
        <v>9.3217592592592588E-2</v>
      </c>
      <c r="C88" s="4" t="s">
        <v>114</v>
      </c>
      <c r="D88" s="4" t="s">
        <v>114</v>
      </c>
      <c r="E88" s="15">
        <f t="shared" si="2"/>
        <v>9.3217592592592588E-2</v>
      </c>
      <c r="F88" s="15">
        <f>E88/1</f>
        <v>9.3217592592592588E-2</v>
      </c>
    </row>
    <row r="89" spans="1:6" x14ac:dyDescent="0.3">
      <c r="B89" s="23">
        <v>29</v>
      </c>
      <c r="C89" s="23">
        <v>30</v>
      </c>
      <c r="D89" s="23">
        <v>29</v>
      </c>
      <c r="E89" s="23">
        <f>SUM(B89:D89)</f>
        <v>88</v>
      </c>
      <c r="F89" s="24">
        <f>E89/3</f>
        <v>29.333333333333332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Aabenraa</vt:lpstr>
      <vt:lpstr>Haderslev</vt:lpstr>
      <vt:lpstr>Kolding</vt:lpstr>
      <vt:lpstr>Samlet resultat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Bredo</dc:creator>
  <cp:lastModifiedBy>David Bredo</cp:lastModifiedBy>
  <cp:lastPrinted>2025-11-04T06:38:16Z</cp:lastPrinted>
  <dcterms:created xsi:type="dcterms:W3CDTF">2025-08-03T16:45:51Z</dcterms:created>
  <dcterms:modified xsi:type="dcterms:W3CDTF">2025-11-13T19:38:21Z</dcterms:modified>
</cp:coreProperties>
</file>